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20775" windowHeight="9345"/>
  </bookViews>
  <sheets>
    <sheet name="1-й год" sheetId="1" r:id="rId1"/>
  </sheets>
  <definedNames>
    <definedName name="_xlnm.Print_Titles" localSheetId="0">'1-й год'!$11:$11</definedName>
  </definedNames>
  <calcPr calcId="145621"/>
</workbook>
</file>

<file path=xl/calcChain.xml><?xml version="1.0" encoding="utf-8"?>
<calcChain xmlns="http://schemas.openxmlformats.org/spreadsheetml/2006/main">
  <c r="V19" i="1" l="1"/>
  <c r="W19" i="1"/>
  <c r="X19" i="1"/>
  <c r="Y19" i="1"/>
  <c r="Z19" i="1"/>
  <c r="AA19" i="1"/>
  <c r="AB19" i="1"/>
  <c r="U19" i="1"/>
  <c r="U13" i="1" s="1"/>
  <c r="U12" i="1" s="1"/>
  <c r="V16" i="1"/>
  <c r="V13" i="1" s="1"/>
  <c r="V12" i="1" s="1"/>
  <c r="V71" i="1" s="1"/>
  <c r="W16" i="1"/>
  <c r="X16" i="1"/>
  <c r="X13" i="1" s="1"/>
  <c r="X12" i="1" s="1"/>
  <c r="X71" i="1" s="1"/>
  <c r="Y16" i="1"/>
  <c r="Z16" i="1"/>
  <c r="Z13" i="1" s="1"/>
  <c r="Z12" i="1" s="1"/>
  <c r="Z71" i="1" s="1"/>
  <c r="AA16" i="1"/>
  <c r="AB16" i="1"/>
  <c r="AB13" i="1" s="1"/>
  <c r="AB12" i="1" s="1"/>
  <c r="AB71" i="1" s="1"/>
  <c r="W13" i="1"/>
  <c r="W12" i="1" s="1"/>
  <c r="W71" i="1" s="1"/>
  <c r="Y13" i="1"/>
  <c r="Y12" i="1" s="1"/>
  <c r="Y71" i="1" s="1"/>
  <c r="AA13" i="1"/>
  <c r="AA12" i="1" s="1"/>
  <c r="AA71" i="1" s="1"/>
  <c r="V14" i="1"/>
  <c r="W14" i="1"/>
  <c r="X14" i="1"/>
  <c r="Y14" i="1"/>
  <c r="Z14" i="1"/>
  <c r="AA14" i="1"/>
  <c r="AB14" i="1"/>
  <c r="U14" i="1"/>
  <c r="U16" i="1"/>
  <c r="U21" i="1"/>
  <c r="U23" i="1"/>
  <c r="U24" i="1"/>
  <c r="U26" i="1"/>
  <c r="V28" i="1"/>
  <c r="W28" i="1"/>
  <c r="X28" i="1"/>
  <c r="Y28" i="1"/>
  <c r="Z28" i="1"/>
  <c r="AA28" i="1"/>
  <c r="AB28" i="1"/>
  <c r="U28" i="1"/>
  <c r="V29" i="1"/>
  <c r="W29" i="1"/>
  <c r="X29" i="1"/>
  <c r="Y29" i="1"/>
  <c r="Z29" i="1"/>
  <c r="AA29" i="1"/>
  <c r="AB29" i="1"/>
  <c r="U29" i="1"/>
  <c r="V30" i="1"/>
  <c r="W30" i="1"/>
  <c r="X30" i="1"/>
  <c r="Y30" i="1"/>
  <c r="Z30" i="1"/>
  <c r="AA30" i="1"/>
  <c r="AB30" i="1"/>
  <c r="U30" i="1"/>
  <c r="U32" i="1"/>
  <c r="U33" i="1"/>
  <c r="U34" i="1"/>
  <c r="U36" i="1"/>
  <c r="U37" i="1"/>
  <c r="V39" i="1"/>
  <c r="W39" i="1"/>
  <c r="X39" i="1"/>
  <c r="Y39" i="1"/>
  <c r="Z39" i="1"/>
  <c r="AA39" i="1"/>
  <c r="AB39" i="1"/>
  <c r="U39" i="1"/>
  <c r="V40" i="1"/>
  <c r="W40" i="1"/>
  <c r="X40" i="1"/>
  <c r="Y40" i="1"/>
  <c r="Z40" i="1"/>
  <c r="AA40" i="1"/>
  <c r="AB40" i="1"/>
  <c r="U40" i="1"/>
  <c r="V41" i="1"/>
  <c r="W41" i="1"/>
  <c r="X41" i="1"/>
  <c r="Y41" i="1"/>
  <c r="Z41" i="1"/>
  <c r="AA41" i="1"/>
  <c r="AB41" i="1"/>
  <c r="U41" i="1"/>
  <c r="V43" i="1"/>
  <c r="W43" i="1"/>
  <c r="X43" i="1"/>
  <c r="Y43" i="1"/>
  <c r="Z43" i="1"/>
  <c r="AA43" i="1"/>
  <c r="AB43" i="1"/>
  <c r="U44" i="1"/>
  <c r="U43" i="1" s="1"/>
  <c r="U45" i="1"/>
  <c r="U47" i="1"/>
  <c r="U49" i="1"/>
  <c r="U51" i="1"/>
  <c r="U55" i="1"/>
  <c r="U57" i="1"/>
  <c r="U58" i="1"/>
  <c r="U59" i="1"/>
  <c r="AA61" i="1"/>
  <c r="AB61" i="1"/>
  <c r="U61" i="1"/>
  <c r="AA62" i="1"/>
  <c r="AB62" i="1"/>
  <c r="U62" i="1"/>
  <c r="AA63" i="1"/>
  <c r="AB63" i="1"/>
  <c r="U63" i="1"/>
  <c r="V64" i="1"/>
  <c r="V63" i="1" s="1"/>
  <c r="V62" i="1" s="1"/>
  <c r="V61" i="1" s="1"/>
  <c r="W64" i="1"/>
  <c r="W63" i="1" s="1"/>
  <c r="W62" i="1" s="1"/>
  <c r="W61" i="1" s="1"/>
  <c r="X64" i="1"/>
  <c r="X63" i="1" s="1"/>
  <c r="X62" i="1" s="1"/>
  <c r="X61" i="1" s="1"/>
  <c r="Y64" i="1"/>
  <c r="Y63" i="1" s="1"/>
  <c r="Y62" i="1" s="1"/>
  <c r="Y61" i="1" s="1"/>
  <c r="Z64" i="1"/>
  <c r="Z63" i="1" s="1"/>
  <c r="Z62" i="1" s="1"/>
  <c r="Z61" i="1" s="1"/>
  <c r="V65" i="1"/>
  <c r="W65" i="1"/>
  <c r="X65" i="1"/>
  <c r="Y65" i="1"/>
  <c r="Z65" i="1"/>
  <c r="AA65" i="1"/>
  <c r="AB65" i="1"/>
  <c r="U65" i="1"/>
  <c r="U67" i="1"/>
  <c r="U68" i="1"/>
  <c r="V69" i="1"/>
  <c r="W69" i="1"/>
  <c r="X69" i="1"/>
  <c r="Y69" i="1"/>
  <c r="Z69" i="1"/>
  <c r="AA69" i="1"/>
  <c r="AB69" i="1"/>
  <c r="U69" i="1"/>
  <c r="U71" i="1" l="1"/>
</calcChain>
</file>

<file path=xl/sharedStrings.xml><?xml version="1.0" encoding="utf-8"?>
<sst xmlns="http://schemas.openxmlformats.org/spreadsheetml/2006/main" count="387" uniqueCount="137">
  <si>
    <t xml:space="preserve"> (тыс. руб.)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</si>
  <si>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</si>
  <si>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</si>
  <si>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</si>
  <si>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</si>
  <si>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</si>
  <si>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</si>
  <si>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</si>
  <si>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</si>
  <si>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</si>
  <si>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</si>
  <si>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</si>
  <si>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</si>
  <si>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</si>
  <si>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</si>
  <si>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</t>
  </si>
  <si>
    <t>99 2 00 00110</t>
  </si>
  <si>
    <t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</si>
  <si>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</t>
  </si>
  <si>
    <t>99 2 00 00190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</si>
  <si>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</si>
  <si>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(Иные бюджетные ассигнования)</t>
  </si>
  <si>
    <t>800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</si>
  <si>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органов Барабанщиковского сельского поселения</t>
  </si>
  <si>
    <t>99 9 00 72390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</si>
  <si>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органов Барабанщиковского сельского поселения (Закупка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</si>
  <si>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</si>
  <si>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</si>
  <si>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Расходы на оплату членского взноса в Ассоциацию Совета муниципальных образований Ростовской области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</t>
  </si>
  <si>
    <t>06 1 00 28170</t>
  </si>
  <si>
    <t>Расходы на оплату членского взноса в Ассоциацию Совета муниципальных образований Ростовской области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 (Иные бюджетные ассигнования)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</si>
  <si>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«Управление муниципальным имуществом»</t>
  </si>
  <si>
    <t>13 1 00 28300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</si>
  <si>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«Управление муниципальным имуществом»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</si>
  <si>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</si>
  <si>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</si>
  <si>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</si>
  <si>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</si>
  <si>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</t>
  </si>
  <si>
    <t>99 9 00 51180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</si>
  <si>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</si>
  <si>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</si>
  <si>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</si>
  <si>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</si>
  <si>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Расходы на противопожарные мероприятия на территории Барабанщиковского сельского поселения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</si>
  <si>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05 1 00 28370</t>
  </si>
  <si>
    <t>Расходы на противопожарные мероприятия на территории Барабанщиковского сельского поселения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</si>
  <si>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</si>
  <si>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</si>
  <si>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информационно-пропаган¬дистское противодействие экстремизму и терроризму само-управления в рамках подпрограммы «Обеспечение общественного порядка и противодействие преступности в Барабанщиковском сельском поселении» муниципальной программы «Обеспечение общественного порядка и противодействие преступности»</t>
  </si>
  <si>
    <t>02 1 00 28030</t>
  </si>
  <si>
    <t>Расходы на информационно-пропаган¬дистское противодействие экстремизму и терроризму само-управления в рамках подпрограммы «Обеспечение общественного порядка и противодействие преступности в Барабанщиковском сельском поселении» муниципальной программы «Обеспечение общественного порядка и противодействие преступности»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</si>
  <si>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</si>
  <si>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</si>
  <si>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</si>
  <si>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</t>
  </si>
  <si>
    <t>03 1 00 28040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</si>
  <si>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</si>
  <si>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</si>
  <si>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</si>
  <si>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Благоустройство</t>
  </si>
  <si>
    <t>Расходы на оплату организации проведения оплачиваемых общественных работ временных рабочих мест для безработных и ищущих работу граждан в рамках подпрограммы «Содействие занятости населения Барабанщиковского сельского поселения» муниципальной программы «Содействие занятости»</t>
  </si>
  <si>
    <t>04 1 00 28060</t>
  </si>
  <si>
    <t>Расходы на оплату организации проведения оплачиваемых общественных работ временных рабочих мест для безработных и ищущих работу граждан в рамках подпрограммы «Содействие занятости населения Барабанщиковского сельского поселения» муниципальной программы «Содействие занятости» (Закупка товаров, работ и услуг для обеспечения государственных (муниципальных) нужд)</t>
  </si>
  <si>
    <t>Расходы на проведение эпизодических природно-очаговых мероприятий в рамках подпрограммы «Охрана окружающей среды в Барабанщиковском сельском поселении» муниципальной программы «Охрана окружающей среды и рациональное природопользование»</t>
  </si>
  <si>
    <t>08 1 00 28180</t>
  </si>
  <si>
    <t>Расходы на проведение эпизодических природно-очаговых мероприятий в рамках подпрограммы «Охрана окружающей среды в Барабанщиковском сельском поселении» муниципальной программы «Охрана окружающей среды и рациональное природопользование» (Закупка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</si>
  <si>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Барабанщиковского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Барабанщиковского сельского поселения» муниципальной программы «Охрана окружающей среды и рациональное природопользование»</t>
  </si>
  <si>
    <t>08 2 00 28280</t>
  </si>
  <si>
    <t>Расходы на улучшение санитарно-экологического состояния территории Барабанщиковского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Барабанщиковского сельского поселения» муниципальной программы «Охрана окружающей среды и рациональное природопользование» (Закупка товаров, работ и услуг для обеспечения государственных (муниципальных) нужд)</t>
  </si>
  <si>
    <t>Мероприятия по утилизации и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 Барабанщиковского сельского поселения» муниципальной программы «Энергоэффективность и развитие энергетики»</t>
  </si>
  <si>
    <t>09 1 00 28230</t>
  </si>
  <si>
    <t>Мероприятия по утилизации и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 Барабанщиковского сельского поселения» муниципальной программы «Энергоэффективность и развитие энергетики» (Закупка товаров, работ и услуг для обеспечения государственных (муниципальных) нужд)</t>
  </si>
  <si>
    <t>Расходы на реализацию мероприятий по уличному освещению населенных пунктов Барабанщиковского сельского поселения в рамках подпрограммы «Создание условий для обеспечения жителей Барабанщиковского сельского поселения жилищно-коммунальными услугами» муниципальной программы «Обеспечение качественными жилищно-коммунальными услугами населения Барабанщиковского сельского поселения»</t>
  </si>
  <si>
    <t>11 1 00 28260</t>
  </si>
  <si>
    <t>Расходы на реализацию мероприятий по уличному освещению населенных пунктов Барабанщиковского сельского поселения в рамках подпрограммы «Создание условий для обеспечения жителей Барабанщиковского сельского поселения жилищно-коммунальными услугами» муниципальной программы «Обеспечение качественными жилищно-коммунальными услугами населения Барабанщиковского сельского поселения» (Закупка товаров, работ и услуг для обеспечения государственных (муниципальных) нужд)</t>
  </si>
  <si>
    <t>Расходы на обустройство территории поселения в рамках подпрограммы «Благоустройство» муниципальной программы «Обеспечение качественными жилищно-коммунальными услугами населения Барабанщиковского сельского поселения»</t>
  </si>
  <si>
    <t>11 2 00 28350</t>
  </si>
  <si>
    <t>Расходы на обустройство территории поселения в рамках подпрограммы «Благоустройство» муниципальной программы «Обеспечение качественными жилищно-коммунальными услугами населения Барабанщиковского сельского поселения» (Закупка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</si>
  <si>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</si>
  <si>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</si>
  <si>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</si>
  <si>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обеспечение дополнительного профессионального образования (повышение квалификации)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</t>
  </si>
  <si>
    <t>06 1 00 28130</t>
  </si>
  <si>
    <t>Расходы на обеспечение дополнительного профессионального образования (повышение квалификации)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</si>
  <si>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</si>
  <si>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</si>
  <si>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</si>
  <si>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(оказание услуг) муниципальных бюджетных учреждений Барабанщиковского сельского поселения в рамках подпрограммы «Развитие культуры в Барабанщиковском сельском поселении» муниципальной программы «Развитие культуры и туризма»</t>
  </si>
  <si>
    <t>07 1 00 00590</t>
  </si>
  <si>
    <t>Расходы на обеспечение деятельности (оказание услуг) муниципальных бюджетных учреждений Барабанщиковского сельского поселения в рамках подпрограммы «Развитие культуры в Барабанщиковском сельском поселении» муниципальной программы «Развитие культуры и туризма» (Предоставление субсидий бюджетным, автономным учреждениям и иным некоммерческим организациям)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</si>
  <si>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</t>
  </si>
  <si>
    <t>07 1 00 S3850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</si>
  <si>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(Предоставление субсидий бюджетным, автономным учреждениям и иным некоммерческим организациям)</t>
  </si>
  <si>
    <t>ФИЗИЧЕСКАЯ КУЛЬТУРА И СПОРТ</t>
  </si>
  <si>
    <t>11</t>
  </si>
  <si>
    <t>Физическая культура</t>
  </si>
  <si>
    <t>Расходы на укрепление материально-технической базы Барабанщиковского сельского поселения для занятий спортом в рамках подпрограммы «Развитие физической культуры и спорта в Барабанщиковском сельском поселении» муниципальной программы «Развитие физической культуры и спорта»</t>
  </si>
  <si>
    <t>10 1 00 28240</t>
  </si>
  <si>
    <t>Расходы на укрепление материально-технической базы Барабанщиковского сельского поселения для занятий спортом в рамках подпрограммы «Развитие физической культуры и спорта в Барабанщиковском сельском поселении» муниципальной программы «Развитие физической культуры и спорта» (Закупка товаров, работ и услуг для обеспечения государственных (муниципальных) нужд)</t>
  </si>
  <si>
    <t>Всего</t>
  </si>
  <si>
    <t>Барабанщиковского сельского поселения "О бюджете Барабанщиковского сельского поселения Дубовского района на 2018 год и на плановый период 2019 и 2020 годов"</t>
  </si>
  <si>
    <t xml:space="preserve">Распределение бюджетных ассигнований </t>
  </si>
  <si>
    <t>по разделам, подразделам, целевым статьям (государственным</t>
  </si>
  <si>
    <t>120</t>
  </si>
  <si>
    <t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(Расходы на выплаты персоналу государственных (муниципальных) органов)</t>
  </si>
  <si>
    <t xml:space="preserve"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государственных (муниципальных) органов) </t>
  </si>
  <si>
    <t>240</t>
  </si>
  <si>
    <t xml:space="preserve"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(Иные закупки товаров, работ и услуг для обеспечения государственных (муниципальных) нужд)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</si>
  <si>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органов Барабанщиковского сельского поселения (Иные закупки товаров, работ и услуг для обеспечения государственных (муниципальных) нужд) 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</si>
  <si>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«Управление муниципальным имуществом» (Иные закупки товаров, работ и услуг для обеспечения государственных (муниципальных) нужд)</t>
  </si>
  <si>
    <t xml:space="preserve">Расходы на противопожарные мероприятия на территории Барабанщиковского сельского поселения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нужд) </t>
  </si>
  <si>
    <t xml:space="preserve">Расходы на информационно-пропаган¬дистское противодействие экстремизму и терроризму само-управления в рамках подпрограммы «Обеспечение общественного порядка и противодействие преступности в Барабанщиковском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</si>
  <si>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 </t>
  </si>
  <si>
    <t xml:space="preserve">Расходы на оплату организации проведения оплачиваемых общественных работ временных рабочих мест для безработных и ищущих работу граждан в рамках подпрограммы «Содействие занятости населения Барабанщиковского сельского поселения» муниципальной программы «Содействие занятости» (Иные закупки товаров, работ и услуг для обеспечения государственных (муниципальных) нужд) </t>
  </si>
  <si>
    <t>Расходы на проведение эпизодических природно-очаговых мероприятий в рамках подпрограммы «Охрана окружающей среды в Барабанщиковском сельском поселении»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</si>
  <si>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 xml:space="preserve">Расходы на улучшение санитарно-экологического состояния территории Барабанщиковского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Барабанщиковского сельского поселения» муниципальной программы «Охрана окружающей среды и рациональное природопользование»(Иные закупки товаров, работ и услуг для обеспечения государственных (муниципальных) нужд) </t>
  </si>
  <si>
    <t xml:space="preserve">Мероприятия по утилизации и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 Барабанщиковского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 </t>
  </si>
  <si>
    <t>Расходы на реализацию мероприятий по уличному освещению населенных пунктов Барабанщиковского сельского поселения в рамках подпрограммы «Создание условий для обеспечения жителей Барабанщиковского сельского поселения жилищно-коммунальными услугами» муниципальной программы «Обеспечение качественными жилищно-коммунальными услугами населения Барабанщиковского сельского поселения» (Иные закупки товаров, работ и услуг для обеспечения государственных (муниципальных) нужд)</t>
  </si>
  <si>
    <t>Расходы на обустройство территории поселения в рамках подпрограммы «Благоустройство» муниципальной программы «Обеспечение качественными жилищно-коммунальными услугами населения Барабанщиковского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</si>
  <si>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дополнительного профессионального образования (повышение квалификации)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 (Иные закупки товаров, работ и услуг для обеспечения государственных (муниципальных) нужд)</t>
  </si>
  <si>
    <t>Расходы на укрепление материально-технической базы Барабанщиковского сельского поселения для занятий спортом в рамках подпрограммы «Развитие физической культуры и спорта в Барабанщиковском сельском поселении» муниципальной программы «Развитие физической культуры и спорта»(Иные закупки товаров, работ и услуг для обеспечения государственных (муниципальных) нужд)</t>
  </si>
  <si>
    <t>610</t>
  </si>
  <si>
    <t>Расходы на обеспечение деятельности (оказание услуг) муниципальных бюджетных учреждений Барабанщиковского сельского поселения в рамках подпрограммы «Развитие культуры в Барабанщиковском сельском поселении» муниципальной программы «Развитие культуры и туризма» (Субсидии бюджетным учреждениям)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</si>
  <si>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(Субсидии бюджетным учреждениям)</t>
  </si>
  <si>
    <t>850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</si>
  <si>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(Уплата налогов, сборов и иных платежей)</t>
  </si>
  <si>
    <t>Резервный фонд Администрации Барабанщиковского сельского поселения на финансовое обеспечение непредвиденных расходов в рамках непрограммных расходов  органов местного самоуправления Барабанщиковского сельского поселения (Резервные средства)</t>
  </si>
  <si>
    <t>99 4 00 90100</t>
  </si>
  <si>
    <t>870</t>
  </si>
  <si>
    <t>Резервные фонды</t>
  </si>
  <si>
    <t>Приложение 8</t>
  </si>
  <si>
    <t xml:space="preserve">к  решению Собрания депутатов </t>
  </si>
  <si>
    <t>Распределение бюджетных ассигнований по разделам, подразделам, целевым статьям (муниципальным программам Барабанщиковского сельского поселения и непрограммным направлениям деятельности), группам и подгруппам видов расходов классификации расходов местного бюджета  на 2018 год и на плановый период 2019 и 2020 годов</t>
  </si>
  <si>
    <t>2018год</t>
  </si>
  <si>
    <t>2019год</t>
  </si>
  <si>
    <t>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</si>
</sst>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horizontal="center" vertical="top" wrapText="1"/>
    </xf>
    <xf numFmtId="0" fontId="0" fillId="0" borderId="2" xfId="0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49" fontId="11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tabSelected="1" topLeftCell="B70" zoomScale="77" zoomScaleNormal="77" workbookViewId="0">
      <selection activeCell="AC7" sqref="AC7"/>
    </sheetView>
  </sheetViews>
  <sheetFormatPr defaultRowHeight="10.15" customHeight="1" x14ac:dyDescent="0.25"/>
  <cols>
    <col min="1" max="1" width="8" hidden="1"/>
    <col min="2" max="2" width="44.42578125" customWidth="1"/>
    <col min="3" max="4" width="12.7109375" customWidth="1"/>
    <col min="5" max="5" width="16.7109375" customWidth="1"/>
    <col min="6" max="19" width="8" hidden="1"/>
    <col min="20" max="20" width="12.7109375" customWidth="1"/>
    <col min="21" max="21" width="13" customWidth="1"/>
    <col min="22" max="26" width="8" hidden="1"/>
  </cols>
  <sheetData>
    <row r="1" spans="1:28" ht="18.75" customHeight="1" x14ac:dyDescent="0.25">
      <c r="E1" s="24" t="s">
        <v>131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8" ht="18.75" customHeight="1" x14ac:dyDescent="0.25">
      <c r="E2" s="14" t="s">
        <v>132</v>
      </c>
      <c r="F2" s="14"/>
      <c r="G2" s="14"/>
      <c r="H2" s="14"/>
      <c r="I2" s="14"/>
    </row>
    <row r="3" spans="1:28" ht="69.75" customHeight="1" x14ac:dyDescent="0.25">
      <c r="E3" s="25" t="s">
        <v>101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8" ht="19.5" customHeight="1" x14ac:dyDescent="0.25">
      <c r="A4" s="1"/>
      <c r="B4" s="1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8" ht="19.5" customHeight="1" x14ac:dyDescent="0.25">
      <c r="A5" s="13"/>
      <c r="B5" s="27" t="s">
        <v>102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15"/>
      <c r="W5" s="15"/>
      <c r="X5" s="15"/>
      <c r="Y5" s="15"/>
      <c r="Z5" s="15"/>
    </row>
    <row r="6" spans="1:28" ht="24.75" customHeight="1" x14ac:dyDescent="0.3">
      <c r="B6" s="28" t="s">
        <v>103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8" ht="78" customHeight="1" x14ac:dyDescent="0.3">
      <c r="B7" s="29" t="s">
        <v>133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8" ht="19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 t="s">
        <v>0</v>
      </c>
      <c r="V8" s="23"/>
      <c r="W8" s="23"/>
      <c r="X8" s="23"/>
      <c r="Y8" s="23"/>
      <c r="Z8" s="23"/>
      <c r="AA8" s="23"/>
      <c r="AB8" s="23"/>
    </row>
    <row r="9" spans="1:28" ht="15" customHeight="1" x14ac:dyDescent="0.25">
      <c r="A9" s="22" t="s">
        <v>9</v>
      </c>
      <c r="B9" s="22" t="s">
        <v>9</v>
      </c>
      <c r="C9" s="22" t="s">
        <v>5</v>
      </c>
      <c r="D9" s="22" t="s">
        <v>6</v>
      </c>
      <c r="E9" s="22" t="s">
        <v>7</v>
      </c>
      <c r="F9" s="22" t="s">
        <v>7</v>
      </c>
      <c r="G9" s="22" t="s">
        <v>7</v>
      </c>
      <c r="H9" s="22" t="s">
        <v>7</v>
      </c>
      <c r="I9" s="22" t="s">
        <v>7</v>
      </c>
      <c r="J9" s="22" t="s">
        <v>7</v>
      </c>
      <c r="K9" s="22" t="s">
        <v>7</v>
      </c>
      <c r="L9" s="22" t="s">
        <v>7</v>
      </c>
      <c r="M9" s="22" t="s">
        <v>7</v>
      </c>
      <c r="N9" s="22" t="s">
        <v>7</v>
      </c>
      <c r="O9" s="22" t="s">
        <v>7</v>
      </c>
      <c r="P9" s="22" t="s">
        <v>7</v>
      </c>
      <c r="Q9" s="22" t="s">
        <v>7</v>
      </c>
      <c r="R9" s="22" t="s">
        <v>7</v>
      </c>
      <c r="S9" s="22" t="s">
        <v>7</v>
      </c>
      <c r="T9" s="22" t="s">
        <v>8</v>
      </c>
      <c r="U9" s="30" t="s">
        <v>134</v>
      </c>
      <c r="V9" s="31"/>
      <c r="W9" s="31"/>
      <c r="X9" s="31"/>
      <c r="Y9" s="31"/>
      <c r="Z9" s="31"/>
      <c r="AA9" s="32" t="s">
        <v>135</v>
      </c>
      <c r="AB9" s="32" t="s">
        <v>136</v>
      </c>
    </row>
    <row r="10" spans="1:28" ht="22.5" customHeight="1" x14ac:dyDescent="0.25">
      <c r="A10" s="22"/>
      <c r="B10" s="22"/>
      <c r="C10" s="22" t="s">
        <v>1</v>
      </c>
      <c r="D10" s="22" t="s">
        <v>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4</v>
      </c>
      <c r="U10" s="30"/>
      <c r="V10" s="33"/>
      <c r="W10" s="33"/>
      <c r="X10" s="33"/>
      <c r="Y10" s="33"/>
      <c r="Z10" s="33"/>
      <c r="AA10" s="32"/>
      <c r="AB10" s="32"/>
    </row>
    <row r="11" spans="1:28" ht="15.75" customHeight="1" x14ac:dyDescent="0.25">
      <c r="A11" s="3"/>
      <c r="B11" s="20">
        <v>1</v>
      </c>
      <c r="C11" s="20">
        <v>2</v>
      </c>
      <c r="D11" s="20">
        <v>3</v>
      </c>
      <c r="E11" s="20">
        <v>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5</v>
      </c>
      <c r="U11" s="20">
        <v>6</v>
      </c>
      <c r="V11" s="20"/>
      <c r="W11" s="20"/>
      <c r="X11" s="20"/>
      <c r="Y11" s="20"/>
      <c r="Z11" s="20"/>
      <c r="AA11" s="21">
        <v>7</v>
      </c>
      <c r="AB11" s="21">
        <v>8</v>
      </c>
    </row>
    <row r="12" spans="1:28" ht="33.4" customHeight="1" x14ac:dyDescent="0.25">
      <c r="A12" s="5" t="s">
        <v>10</v>
      </c>
      <c r="B12" s="5" t="s">
        <v>10</v>
      </c>
      <c r="C12" s="4" t="s">
        <v>11</v>
      </c>
      <c r="D12" s="4" t="s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>
        <f>U13+U21+U23</f>
        <v>4633.5999999999995</v>
      </c>
      <c r="V12" s="6">
        <f t="shared" ref="V12:AB12" si="0">V13+V21+V23</f>
        <v>0</v>
      </c>
      <c r="W12" s="6">
        <f t="shared" si="0"/>
        <v>0</v>
      </c>
      <c r="X12" s="6">
        <f t="shared" si="0"/>
        <v>3759.6</v>
      </c>
      <c r="Y12" s="6">
        <f t="shared" si="0"/>
        <v>3759.6</v>
      </c>
      <c r="Z12" s="6" t="e">
        <f t="shared" si="0"/>
        <v>#VALUE!</v>
      </c>
      <c r="AA12" s="6">
        <f t="shared" si="0"/>
        <v>3839.2999999999997</v>
      </c>
      <c r="AB12" s="6">
        <f t="shared" si="0"/>
        <v>3565.6</v>
      </c>
    </row>
    <row r="13" spans="1:28" ht="100.35" customHeight="1" x14ac:dyDescent="0.25">
      <c r="A13" s="8" t="s">
        <v>13</v>
      </c>
      <c r="B13" s="8" t="s">
        <v>13</v>
      </c>
      <c r="C13" s="9" t="s">
        <v>11</v>
      </c>
      <c r="D13" s="9" t="s">
        <v>14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>
        <f>U14+U16+U19</f>
        <v>4460.2</v>
      </c>
      <c r="V13" s="10">
        <f t="shared" ref="V13:AB13" si="1">V14+V16+V19</f>
        <v>0</v>
      </c>
      <c r="W13" s="10">
        <f t="shared" si="1"/>
        <v>0</v>
      </c>
      <c r="X13" s="10">
        <f t="shared" si="1"/>
        <v>3759.6</v>
      </c>
      <c r="Y13" s="10">
        <f t="shared" si="1"/>
        <v>3759.6</v>
      </c>
      <c r="Z13" s="10" t="e">
        <f t="shared" si="1"/>
        <v>#VALUE!</v>
      </c>
      <c r="AA13" s="10">
        <f t="shared" si="1"/>
        <v>3839.2999999999997</v>
      </c>
      <c r="AB13" s="10">
        <f t="shared" si="1"/>
        <v>3565.6</v>
      </c>
    </row>
    <row r="14" spans="1:28" ht="114" customHeight="1" x14ac:dyDescent="0.25">
      <c r="A14" s="8" t="s">
        <v>15</v>
      </c>
      <c r="B14" s="8" t="s">
        <v>15</v>
      </c>
      <c r="C14" s="9" t="s">
        <v>11</v>
      </c>
      <c r="D14" s="9" t="s">
        <v>14</v>
      </c>
      <c r="E14" s="9" t="s">
        <v>16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>
        <f>U15</f>
        <v>3936.9</v>
      </c>
      <c r="V14" s="10">
        <f t="shared" ref="V14:AB14" si="2">V15</f>
        <v>0</v>
      </c>
      <c r="W14" s="10">
        <f t="shared" si="2"/>
        <v>0</v>
      </c>
      <c r="X14" s="10">
        <f t="shared" si="2"/>
        <v>3759.4</v>
      </c>
      <c r="Y14" s="10">
        <f t="shared" si="2"/>
        <v>3759.4</v>
      </c>
      <c r="Z14" s="10" t="str">
        <f t="shared" si="2"/>
        <v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A14" s="10">
        <f t="shared" si="2"/>
        <v>3839.1</v>
      </c>
      <c r="AB14" s="10">
        <f t="shared" si="2"/>
        <v>3565.4</v>
      </c>
    </row>
    <row r="15" spans="1:28" ht="168" customHeight="1" x14ac:dyDescent="0.25">
      <c r="A15" s="12" t="s">
        <v>17</v>
      </c>
      <c r="B15" s="12" t="s">
        <v>105</v>
      </c>
      <c r="C15" s="9" t="s">
        <v>11</v>
      </c>
      <c r="D15" s="9" t="s">
        <v>14</v>
      </c>
      <c r="E15" s="9" t="s">
        <v>16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 t="s">
        <v>104</v>
      </c>
      <c r="U15" s="10">
        <v>3936.9</v>
      </c>
      <c r="V15" s="11"/>
      <c r="W15" s="11"/>
      <c r="X15" s="10">
        <v>3759.4</v>
      </c>
      <c r="Y15" s="10">
        <v>3759.4</v>
      </c>
      <c r="Z15" s="12" t="s">
        <v>17</v>
      </c>
      <c r="AA15" s="16">
        <v>3839.1</v>
      </c>
      <c r="AB15" s="16">
        <v>3565.4</v>
      </c>
    </row>
    <row r="16" spans="1:28" ht="104.25" customHeight="1" x14ac:dyDescent="0.25">
      <c r="A16" s="8" t="s">
        <v>18</v>
      </c>
      <c r="B16" s="8" t="s">
        <v>18</v>
      </c>
      <c r="C16" s="9" t="s">
        <v>11</v>
      </c>
      <c r="D16" s="9" t="s">
        <v>14</v>
      </c>
      <c r="E16" s="9" t="s">
        <v>19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>
        <f>U17+U18</f>
        <v>523.1</v>
      </c>
      <c r="V16" s="10">
        <f t="shared" ref="V16:AB16" si="3">V17+V18</f>
        <v>0</v>
      </c>
      <c r="W16" s="10">
        <f t="shared" si="3"/>
        <v>0</v>
      </c>
      <c r="X16" s="10">
        <f t="shared" si="3"/>
        <v>0</v>
      </c>
      <c r="Y16" s="10">
        <f t="shared" si="3"/>
        <v>0</v>
      </c>
      <c r="Z16" s="10" t="e">
        <f t="shared" si="3"/>
        <v>#VALUE!</v>
      </c>
      <c r="AA16" s="10">
        <f t="shared" si="3"/>
        <v>0</v>
      </c>
      <c r="AB16" s="10">
        <f t="shared" si="3"/>
        <v>0</v>
      </c>
    </row>
    <row r="17" spans="1:28" ht="143.25" customHeight="1" x14ac:dyDescent="0.25">
      <c r="A17" s="12" t="s">
        <v>20</v>
      </c>
      <c r="B17" s="12" t="s">
        <v>108</v>
      </c>
      <c r="C17" s="9" t="s">
        <v>11</v>
      </c>
      <c r="D17" s="9" t="s">
        <v>14</v>
      </c>
      <c r="E17" s="9" t="s">
        <v>19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107</v>
      </c>
      <c r="U17" s="10">
        <v>506.1</v>
      </c>
      <c r="V17" s="11"/>
      <c r="W17" s="11"/>
      <c r="X17" s="10"/>
      <c r="Y17" s="10"/>
      <c r="Z17" s="12" t="s">
        <v>20</v>
      </c>
      <c r="AA17" s="16"/>
      <c r="AB17" s="16"/>
    </row>
    <row r="18" spans="1:28" ht="133.69999999999999" customHeight="1" x14ac:dyDescent="0.25">
      <c r="A18" s="8" t="s">
        <v>21</v>
      </c>
      <c r="B18" s="8" t="s">
        <v>126</v>
      </c>
      <c r="C18" s="9" t="s">
        <v>11</v>
      </c>
      <c r="D18" s="9" t="s">
        <v>14</v>
      </c>
      <c r="E18" s="9" t="s">
        <v>19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 t="s">
        <v>125</v>
      </c>
      <c r="U18" s="10">
        <v>17</v>
      </c>
      <c r="V18" s="11"/>
      <c r="W18" s="11"/>
      <c r="X18" s="10"/>
      <c r="Y18" s="10"/>
      <c r="Z18" s="8" t="s">
        <v>21</v>
      </c>
      <c r="AA18" s="16"/>
      <c r="AB18" s="16"/>
    </row>
    <row r="19" spans="1:28" ht="155.25" customHeight="1" x14ac:dyDescent="0.25">
      <c r="A19" s="12" t="s">
        <v>23</v>
      </c>
      <c r="B19" s="12" t="s">
        <v>23</v>
      </c>
      <c r="C19" s="9" t="s">
        <v>11</v>
      </c>
      <c r="D19" s="9" t="s">
        <v>14</v>
      </c>
      <c r="E19" s="9" t="s">
        <v>24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>
        <f>U20</f>
        <v>0.2</v>
      </c>
      <c r="V19" s="10">
        <f t="shared" ref="V19:AB19" si="4">V20</f>
        <v>0</v>
      </c>
      <c r="W19" s="10">
        <f t="shared" si="4"/>
        <v>0</v>
      </c>
      <c r="X19" s="10">
        <f t="shared" si="4"/>
        <v>0.2</v>
      </c>
      <c r="Y19" s="10">
        <f t="shared" si="4"/>
        <v>0.2</v>
      </c>
      <c r="Z19" s="10" t="str">
        <f t="shared" si="4"/>
        <v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органов Барабанщиковского сельского поселения (Закупка товаров, работ и услуг для обеспечения государственных (муниципальных) нужд)</v>
      </c>
      <c r="AA19" s="10">
        <f t="shared" si="4"/>
        <v>0.2</v>
      </c>
      <c r="AB19" s="10">
        <f t="shared" si="4"/>
        <v>0.2</v>
      </c>
    </row>
    <row r="20" spans="1:28" ht="184.5" customHeight="1" x14ac:dyDescent="0.25">
      <c r="A20" s="12" t="s">
        <v>25</v>
      </c>
      <c r="B20" s="12" t="s">
        <v>109</v>
      </c>
      <c r="C20" s="9" t="s">
        <v>11</v>
      </c>
      <c r="D20" s="9" t="s">
        <v>14</v>
      </c>
      <c r="E20" s="9" t="s">
        <v>24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 t="s">
        <v>107</v>
      </c>
      <c r="U20" s="10">
        <v>0.2</v>
      </c>
      <c r="V20" s="11"/>
      <c r="W20" s="11"/>
      <c r="X20" s="10">
        <v>0.2</v>
      </c>
      <c r="Y20" s="10">
        <v>0.2</v>
      </c>
      <c r="Z20" s="12" t="s">
        <v>25</v>
      </c>
      <c r="AA20" s="16">
        <v>0.2</v>
      </c>
      <c r="AB20" s="16">
        <v>0.2</v>
      </c>
    </row>
    <row r="21" spans="1:28" ht="24" customHeight="1" x14ac:dyDescent="0.25">
      <c r="A21" s="12"/>
      <c r="B21" s="19" t="s">
        <v>130</v>
      </c>
      <c r="C21" s="19" t="s">
        <v>11</v>
      </c>
      <c r="D21" s="19" t="s">
        <v>95</v>
      </c>
      <c r="E21" s="18"/>
      <c r="F21" s="18" t="s">
        <v>128</v>
      </c>
      <c r="G21" s="18" t="s">
        <v>129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>
        <f>U22</f>
        <v>63.4</v>
      </c>
      <c r="V21" s="11"/>
      <c r="W21" s="11"/>
      <c r="X21" s="10"/>
      <c r="Y21" s="10"/>
      <c r="Z21" s="12"/>
      <c r="AA21" s="16"/>
      <c r="AB21" s="16"/>
    </row>
    <row r="22" spans="1:28" ht="150.75" customHeight="1" x14ac:dyDescent="0.25">
      <c r="A22" s="12"/>
      <c r="B22" s="17" t="s">
        <v>127</v>
      </c>
      <c r="C22" s="18" t="s">
        <v>11</v>
      </c>
      <c r="D22" s="18" t="s">
        <v>95</v>
      </c>
      <c r="E22" s="9" t="s">
        <v>128</v>
      </c>
      <c r="F22" s="9" t="s">
        <v>129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 t="s">
        <v>129</v>
      </c>
      <c r="U22" s="10">
        <v>63.4</v>
      </c>
      <c r="V22" s="11"/>
      <c r="W22" s="11"/>
      <c r="X22" s="10"/>
      <c r="Y22" s="10"/>
      <c r="Z22" s="12"/>
      <c r="AA22" s="16"/>
      <c r="AB22" s="16"/>
    </row>
    <row r="23" spans="1:28" ht="26.25" customHeight="1" x14ac:dyDescent="0.25">
      <c r="A23" s="8" t="s">
        <v>26</v>
      </c>
      <c r="B23" s="8" t="s">
        <v>26</v>
      </c>
      <c r="C23" s="9" t="s">
        <v>11</v>
      </c>
      <c r="D23" s="9" t="s">
        <v>27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>
        <f>U24+U26</f>
        <v>110</v>
      </c>
      <c r="V23" s="11"/>
      <c r="W23" s="11"/>
      <c r="X23" s="10"/>
      <c r="Y23" s="10"/>
      <c r="Z23" s="8" t="s">
        <v>26</v>
      </c>
      <c r="AA23" s="16"/>
      <c r="AB23" s="16"/>
    </row>
    <row r="24" spans="1:28" ht="180.75" customHeight="1" x14ac:dyDescent="0.25">
      <c r="A24" s="12" t="s">
        <v>28</v>
      </c>
      <c r="B24" s="12" t="s">
        <v>28</v>
      </c>
      <c r="C24" s="9" t="s">
        <v>11</v>
      </c>
      <c r="D24" s="9" t="s">
        <v>27</v>
      </c>
      <c r="E24" s="9" t="s">
        <v>29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>
        <f>U25</f>
        <v>10</v>
      </c>
      <c r="V24" s="11"/>
      <c r="W24" s="11"/>
      <c r="X24" s="10"/>
      <c r="Y24" s="10"/>
      <c r="Z24" s="12" t="s">
        <v>28</v>
      </c>
      <c r="AA24" s="16"/>
      <c r="AB24" s="16"/>
    </row>
    <row r="25" spans="1:28" ht="186" customHeight="1" x14ac:dyDescent="0.25">
      <c r="A25" s="12" t="s">
        <v>30</v>
      </c>
      <c r="B25" s="12" t="s">
        <v>30</v>
      </c>
      <c r="C25" s="9" t="s">
        <v>11</v>
      </c>
      <c r="D25" s="9" t="s">
        <v>27</v>
      </c>
      <c r="E25" s="9" t="s">
        <v>29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22</v>
      </c>
      <c r="U25" s="10">
        <v>10</v>
      </c>
      <c r="V25" s="11"/>
      <c r="W25" s="11"/>
      <c r="X25" s="10"/>
      <c r="Y25" s="10"/>
      <c r="Z25" s="12" t="s">
        <v>30</v>
      </c>
      <c r="AA25" s="16"/>
      <c r="AB25" s="16"/>
    </row>
    <row r="26" spans="1:28" ht="167.1" customHeight="1" x14ac:dyDescent="0.25">
      <c r="A26" s="12" t="s">
        <v>31</v>
      </c>
      <c r="B26" s="12" t="s">
        <v>31</v>
      </c>
      <c r="C26" s="9" t="s">
        <v>11</v>
      </c>
      <c r="D26" s="9" t="s">
        <v>27</v>
      </c>
      <c r="E26" s="9" t="s">
        <v>32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>
        <f>U27</f>
        <v>100</v>
      </c>
      <c r="V26" s="11"/>
      <c r="W26" s="11"/>
      <c r="X26" s="10"/>
      <c r="Y26" s="10"/>
      <c r="Z26" s="12" t="s">
        <v>31</v>
      </c>
      <c r="AA26" s="16"/>
      <c r="AB26" s="16"/>
    </row>
    <row r="27" spans="1:28" ht="217.35" customHeight="1" x14ac:dyDescent="0.25">
      <c r="A27" s="12" t="s">
        <v>33</v>
      </c>
      <c r="B27" s="12" t="s">
        <v>110</v>
      </c>
      <c r="C27" s="9" t="s">
        <v>11</v>
      </c>
      <c r="D27" s="9" t="s">
        <v>27</v>
      </c>
      <c r="E27" s="9" t="s">
        <v>32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 t="s">
        <v>107</v>
      </c>
      <c r="U27" s="10">
        <v>100</v>
      </c>
      <c r="V27" s="11"/>
      <c r="W27" s="11"/>
      <c r="X27" s="10"/>
      <c r="Y27" s="10"/>
      <c r="Z27" s="12" t="s">
        <v>33</v>
      </c>
      <c r="AA27" s="16"/>
      <c r="AB27" s="16"/>
    </row>
    <row r="28" spans="1:28" ht="16.7" customHeight="1" x14ac:dyDescent="0.25">
      <c r="A28" s="5" t="s">
        <v>34</v>
      </c>
      <c r="B28" s="5" t="s">
        <v>34</v>
      </c>
      <c r="C28" s="4" t="s">
        <v>35</v>
      </c>
      <c r="D28" s="4" t="s">
        <v>12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>
        <f>U29</f>
        <v>75.8</v>
      </c>
      <c r="V28" s="6">
        <f t="shared" ref="V28:AB28" si="5">V29</f>
        <v>0</v>
      </c>
      <c r="W28" s="6">
        <f t="shared" si="5"/>
        <v>0</v>
      </c>
      <c r="X28" s="6">
        <f t="shared" si="5"/>
        <v>69.3</v>
      </c>
      <c r="Y28" s="6">
        <f t="shared" si="5"/>
        <v>0</v>
      </c>
      <c r="Z28" s="6" t="str">
        <f t="shared" si="5"/>
        <v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A28" s="6">
        <f t="shared" si="5"/>
        <v>76.599999999999994</v>
      </c>
      <c r="AB28" s="6">
        <f t="shared" si="5"/>
        <v>79.400000000000006</v>
      </c>
    </row>
    <row r="29" spans="1:28" ht="33.4" customHeight="1" x14ac:dyDescent="0.25">
      <c r="A29" s="8" t="s">
        <v>36</v>
      </c>
      <c r="B29" s="8" t="s">
        <v>36</v>
      </c>
      <c r="C29" s="9" t="s">
        <v>35</v>
      </c>
      <c r="D29" s="9" t="s">
        <v>37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>
        <f>U30</f>
        <v>75.8</v>
      </c>
      <c r="V29" s="10">
        <f t="shared" ref="V29:AB29" si="6">V30</f>
        <v>0</v>
      </c>
      <c r="W29" s="10">
        <f t="shared" si="6"/>
        <v>0</v>
      </c>
      <c r="X29" s="10">
        <f t="shared" si="6"/>
        <v>69.3</v>
      </c>
      <c r="Y29" s="10">
        <f t="shared" si="6"/>
        <v>0</v>
      </c>
      <c r="Z29" s="10" t="str">
        <f t="shared" si="6"/>
        <v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A29" s="10">
        <f t="shared" si="6"/>
        <v>76.599999999999994</v>
      </c>
      <c r="AB29" s="10">
        <f t="shared" si="6"/>
        <v>79.400000000000006</v>
      </c>
    </row>
    <row r="30" spans="1:28" ht="110.25" customHeight="1" x14ac:dyDescent="0.25">
      <c r="A30" s="8" t="s">
        <v>38</v>
      </c>
      <c r="B30" s="8" t="s">
        <v>38</v>
      </c>
      <c r="C30" s="9" t="s">
        <v>35</v>
      </c>
      <c r="D30" s="9" t="s">
        <v>37</v>
      </c>
      <c r="E30" s="9" t="s">
        <v>39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>
        <f>U31</f>
        <v>75.8</v>
      </c>
      <c r="V30" s="10">
        <f t="shared" ref="V30:AB30" si="7">V31</f>
        <v>0</v>
      </c>
      <c r="W30" s="10">
        <f t="shared" si="7"/>
        <v>0</v>
      </c>
      <c r="X30" s="10">
        <f t="shared" si="7"/>
        <v>69.3</v>
      </c>
      <c r="Y30" s="10">
        <f t="shared" si="7"/>
        <v>0</v>
      </c>
      <c r="Z30" s="10" t="str">
        <f t="shared" si="7"/>
        <v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A30" s="10">
        <f t="shared" si="7"/>
        <v>76.599999999999994</v>
      </c>
      <c r="AB30" s="10">
        <f t="shared" si="7"/>
        <v>79.400000000000006</v>
      </c>
    </row>
    <row r="31" spans="1:28" ht="105.75" customHeight="1" x14ac:dyDescent="0.25">
      <c r="A31" s="12" t="s">
        <v>40</v>
      </c>
      <c r="B31" s="12" t="s">
        <v>106</v>
      </c>
      <c r="C31" s="9" t="s">
        <v>35</v>
      </c>
      <c r="D31" s="9" t="s">
        <v>37</v>
      </c>
      <c r="E31" s="9" t="s">
        <v>39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104</v>
      </c>
      <c r="U31" s="10">
        <v>75.8</v>
      </c>
      <c r="V31" s="11"/>
      <c r="W31" s="11"/>
      <c r="X31" s="10">
        <v>69.3</v>
      </c>
      <c r="Y31" s="10"/>
      <c r="Z31" s="12" t="s">
        <v>40</v>
      </c>
      <c r="AA31" s="16">
        <v>76.599999999999994</v>
      </c>
      <c r="AB31" s="16">
        <v>79.400000000000006</v>
      </c>
    </row>
    <row r="32" spans="1:28" ht="50.1" customHeight="1" x14ac:dyDescent="0.25">
      <c r="A32" s="5" t="s">
        <v>41</v>
      </c>
      <c r="B32" s="5" t="s">
        <v>41</v>
      </c>
      <c r="C32" s="4" t="s">
        <v>37</v>
      </c>
      <c r="D32" s="4" t="s">
        <v>12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>
        <f>U33+U36</f>
        <v>110</v>
      </c>
      <c r="V32" s="7"/>
      <c r="W32" s="7"/>
      <c r="X32" s="6"/>
      <c r="Y32" s="6"/>
      <c r="Z32" s="5" t="s">
        <v>41</v>
      </c>
      <c r="AA32" s="16"/>
      <c r="AB32" s="16"/>
    </row>
    <row r="33" spans="1:28" ht="24" customHeight="1" x14ac:dyDescent="0.25">
      <c r="A33" s="8" t="s">
        <v>42</v>
      </c>
      <c r="B33" s="8" t="s">
        <v>42</v>
      </c>
      <c r="C33" s="9" t="s">
        <v>37</v>
      </c>
      <c r="D33" s="9" t="s">
        <v>43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>
        <f>U34</f>
        <v>100</v>
      </c>
      <c r="V33" s="11"/>
      <c r="W33" s="11"/>
      <c r="X33" s="10"/>
      <c r="Y33" s="10"/>
      <c r="Z33" s="8" t="s">
        <v>42</v>
      </c>
      <c r="AA33" s="16"/>
      <c r="AB33" s="16"/>
    </row>
    <row r="34" spans="1:28" ht="126.75" customHeight="1" x14ac:dyDescent="0.25">
      <c r="A34" s="12" t="s">
        <v>44</v>
      </c>
      <c r="B34" s="12" t="s">
        <v>44</v>
      </c>
      <c r="C34" s="9" t="s">
        <v>37</v>
      </c>
      <c r="D34" s="9" t="s">
        <v>43</v>
      </c>
      <c r="E34" s="9" t="s">
        <v>45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>
        <f>U35</f>
        <v>100</v>
      </c>
      <c r="V34" s="11"/>
      <c r="W34" s="11"/>
      <c r="X34" s="10"/>
      <c r="Y34" s="10"/>
      <c r="Z34" s="12" t="s">
        <v>44</v>
      </c>
      <c r="AA34" s="16"/>
      <c r="AB34" s="16"/>
    </row>
    <row r="35" spans="1:28" ht="180" customHeight="1" x14ac:dyDescent="0.25">
      <c r="A35" s="12" t="s">
        <v>46</v>
      </c>
      <c r="B35" s="12" t="s">
        <v>111</v>
      </c>
      <c r="C35" s="9" t="s">
        <v>37</v>
      </c>
      <c r="D35" s="9" t="s">
        <v>43</v>
      </c>
      <c r="E35" s="9" t="s">
        <v>45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 t="s">
        <v>107</v>
      </c>
      <c r="U35" s="10">
        <v>100</v>
      </c>
      <c r="V35" s="11"/>
      <c r="W35" s="11"/>
      <c r="X35" s="10"/>
      <c r="Y35" s="10"/>
      <c r="Z35" s="12" t="s">
        <v>46</v>
      </c>
      <c r="AA35" s="16"/>
      <c r="AB35" s="16"/>
    </row>
    <row r="36" spans="1:28" ht="50.1" customHeight="1" x14ac:dyDescent="0.25">
      <c r="A36" s="8" t="s">
        <v>47</v>
      </c>
      <c r="B36" s="8" t="s">
        <v>47</v>
      </c>
      <c r="C36" s="9" t="s">
        <v>37</v>
      </c>
      <c r="D36" s="9" t="s">
        <v>48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>
        <f>U37</f>
        <v>10</v>
      </c>
      <c r="V36" s="11"/>
      <c r="W36" s="11"/>
      <c r="X36" s="10"/>
      <c r="Y36" s="10"/>
      <c r="Z36" s="8" t="s">
        <v>47</v>
      </c>
      <c r="AA36" s="16"/>
      <c r="AB36" s="16"/>
    </row>
    <row r="37" spans="1:28" ht="152.25" customHeight="1" x14ac:dyDescent="0.25">
      <c r="A37" s="12" t="s">
        <v>49</v>
      </c>
      <c r="B37" s="12" t="s">
        <v>49</v>
      </c>
      <c r="C37" s="9" t="s">
        <v>37</v>
      </c>
      <c r="D37" s="9" t="s">
        <v>48</v>
      </c>
      <c r="E37" s="9" t="s">
        <v>50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>
        <f>U38</f>
        <v>10</v>
      </c>
      <c r="V37" s="11"/>
      <c r="W37" s="11"/>
      <c r="X37" s="10"/>
      <c r="Y37" s="10"/>
      <c r="Z37" s="12" t="s">
        <v>49</v>
      </c>
      <c r="AA37" s="16"/>
      <c r="AB37" s="16"/>
    </row>
    <row r="38" spans="1:28" ht="181.5" customHeight="1" x14ac:dyDescent="0.25">
      <c r="A38" s="12" t="s">
        <v>51</v>
      </c>
      <c r="B38" s="12" t="s">
        <v>112</v>
      </c>
      <c r="C38" s="9" t="s">
        <v>37</v>
      </c>
      <c r="D38" s="9" t="s">
        <v>48</v>
      </c>
      <c r="E38" s="9" t="s">
        <v>50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107</v>
      </c>
      <c r="U38" s="10">
        <v>10</v>
      </c>
      <c r="V38" s="11"/>
      <c r="W38" s="11"/>
      <c r="X38" s="10"/>
      <c r="Y38" s="10"/>
      <c r="Z38" s="12" t="s">
        <v>51</v>
      </c>
      <c r="AA38" s="16"/>
      <c r="AB38" s="16"/>
    </row>
    <row r="39" spans="1:28" ht="16.7" customHeight="1" x14ac:dyDescent="0.25">
      <c r="A39" s="5" t="s">
        <v>52</v>
      </c>
      <c r="B39" s="5" t="s">
        <v>52</v>
      </c>
      <c r="C39" s="4" t="s">
        <v>14</v>
      </c>
      <c r="D39" s="4" t="s">
        <v>12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>
        <f>U40</f>
        <v>89.5</v>
      </c>
      <c r="V39" s="6">
        <f t="shared" ref="V39:AB39" si="8">V40</f>
        <v>0</v>
      </c>
      <c r="W39" s="6">
        <f t="shared" si="8"/>
        <v>0</v>
      </c>
      <c r="X39" s="6">
        <f t="shared" si="8"/>
        <v>89.5</v>
      </c>
      <c r="Y39" s="6">
        <f t="shared" si="8"/>
        <v>89.5</v>
      </c>
      <c r="Z39" s="6" t="str">
        <f t="shared" si="8"/>
        <v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 (Закупка товаров, работ и услуг для обеспечения государственных (муниципальных) нужд)</v>
      </c>
      <c r="AA39" s="6">
        <f t="shared" si="8"/>
        <v>89.5</v>
      </c>
      <c r="AB39" s="6">
        <f t="shared" si="8"/>
        <v>89.5</v>
      </c>
    </row>
    <row r="40" spans="1:28" ht="24.75" customHeight="1" x14ac:dyDescent="0.25">
      <c r="A40" s="8" t="s">
        <v>53</v>
      </c>
      <c r="B40" s="8" t="s">
        <v>53</v>
      </c>
      <c r="C40" s="9" t="s">
        <v>14</v>
      </c>
      <c r="D40" s="9" t="s">
        <v>54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>
        <f>U41</f>
        <v>89.5</v>
      </c>
      <c r="V40" s="10">
        <f t="shared" ref="V40:AB40" si="9">V41</f>
        <v>0</v>
      </c>
      <c r="W40" s="10">
        <f t="shared" si="9"/>
        <v>0</v>
      </c>
      <c r="X40" s="10">
        <f t="shared" si="9"/>
        <v>89.5</v>
      </c>
      <c r="Y40" s="10">
        <f t="shared" si="9"/>
        <v>89.5</v>
      </c>
      <c r="Z40" s="10" t="str">
        <f t="shared" si="9"/>
        <v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 (Закупка товаров, работ и услуг для обеспечения государственных (муниципальных) нужд)</v>
      </c>
      <c r="AA40" s="10">
        <f t="shared" si="9"/>
        <v>89.5</v>
      </c>
      <c r="AB40" s="10">
        <f t="shared" si="9"/>
        <v>89.5</v>
      </c>
    </row>
    <row r="41" spans="1:28" ht="135" customHeight="1" x14ac:dyDescent="0.25">
      <c r="A41" s="12" t="s">
        <v>55</v>
      </c>
      <c r="B41" s="12" t="s">
        <v>55</v>
      </c>
      <c r="C41" s="9" t="s">
        <v>14</v>
      </c>
      <c r="D41" s="9" t="s">
        <v>54</v>
      </c>
      <c r="E41" s="9" t="s">
        <v>56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>
        <f>U42</f>
        <v>89.5</v>
      </c>
      <c r="V41" s="10">
        <f t="shared" ref="V41:AB41" si="10">V42</f>
        <v>0</v>
      </c>
      <c r="W41" s="10">
        <f t="shared" si="10"/>
        <v>0</v>
      </c>
      <c r="X41" s="10">
        <f t="shared" si="10"/>
        <v>89.5</v>
      </c>
      <c r="Y41" s="10">
        <f t="shared" si="10"/>
        <v>89.5</v>
      </c>
      <c r="Z41" s="10" t="str">
        <f t="shared" si="10"/>
        <v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 (Закупка товаров, работ и услуг для обеспечения государственных (муниципальных) нужд)</v>
      </c>
      <c r="AA41" s="10">
        <f t="shared" si="10"/>
        <v>89.5</v>
      </c>
      <c r="AB41" s="10">
        <f t="shared" si="10"/>
        <v>89.5</v>
      </c>
    </row>
    <row r="42" spans="1:28" ht="169.5" customHeight="1" x14ac:dyDescent="0.25">
      <c r="A42" s="12" t="s">
        <v>57</v>
      </c>
      <c r="B42" s="12" t="s">
        <v>113</v>
      </c>
      <c r="C42" s="9" t="s">
        <v>14</v>
      </c>
      <c r="D42" s="9" t="s">
        <v>54</v>
      </c>
      <c r="E42" s="9" t="s">
        <v>56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 t="s">
        <v>107</v>
      </c>
      <c r="U42" s="10">
        <v>89.5</v>
      </c>
      <c r="V42" s="11"/>
      <c r="W42" s="11"/>
      <c r="X42" s="10">
        <v>89.5</v>
      </c>
      <c r="Y42" s="10">
        <v>89.5</v>
      </c>
      <c r="Z42" s="12" t="s">
        <v>57</v>
      </c>
      <c r="AA42" s="16">
        <v>89.5</v>
      </c>
      <c r="AB42" s="16">
        <v>89.5</v>
      </c>
    </row>
    <row r="43" spans="1:28" ht="33.4" customHeight="1" x14ac:dyDescent="0.25">
      <c r="A43" s="5" t="s">
        <v>58</v>
      </c>
      <c r="B43" s="5" t="s">
        <v>58</v>
      </c>
      <c r="C43" s="4" t="s">
        <v>59</v>
      </c>
      <c r="D43" s="4" t="s">
        <v>12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6">
        <f>U44</f>
        <v>730</v>
      </c>
      <c r="V43" s="6">
        <f t="shared" ref="V43:AB43" si="11">V44</f>
        <v>0</v>
      </c>
      <c r="W43" s="6">
        <f t="shared" si="11"/>
        <v>0</v>
      </c>
      <c r="X43" s="6">
        <f t="shared" si="11"/>
        <v>0</v>
      </c>
      <c r="Y43" s="6">
        <f t="shared" si="11"/>
        <v>0</v>
      </c>
      <c r="Z43" s="6" t="str">
        <f t="shared" si="11"/>
        <v>Благоустройство</v>
      </c>
      <c r="AA43" s="6">
        <f t="shared" si="11"/>
        <v>0</v>
      </c>
      <c r="AB43" s="6">
        <f t="shared" si="11"/>
        <v>0</v>
      </c>
    </row>
    <row r="44" spans="1:28" ht="16.7" customHeight="1" x14ac:dyDescent="0.25">
      <c r="A44" s="8" t="s">
        <v>60</v>
      </c>
      <c r="B44" s="8" t="s">
        <v>60</v>
      </c>
      <c r="C44" s="9" t="s">
        <v>59</v>
      </c>
      <c r="D44" s="9" t="s">
        <v>37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>
        <f>U45+U47+U49+U51+U53+U55</f>
        <v>730</v>
      </c>
      <c r="V44" s="11"/>
      <c r="W44" s="11"/>
      <c r="X44" s="10"/>
      <c r="Y44" s="10"/>
      <c r="Z44" s="8" t="s">
        <v>60</v>
      </c>
      <c r="AA44" s="16"/>
      <c r="AB44" s="16"/>
    </row>
    <row r="45" spans="1:28" ht="139.5" customHeight="1" x14ac:dyDescent="0.25">
      <c r="A45" s="12" t="s">
        <v>61</v>
      </c>
      <c r="B45" s="12" t="s">
        <v>61</v>
      </c>
      <c r="C45" s="9" t="s">
        <v>59</v>
      </c>
      <c r="D45" s="9" t="s">
        <v>37</v>
      </c>
      <c r="E45" s="9" t="s">
        <v>62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>
        <f>U46</f>
        <v>250</v>
      </c>
      <c r="V45" s="11"/>
      <c r="W45" s="11"/>
      <c r="X45" s="10"/>
      <c r="Y45" s="10"/>
      <c r="Z45" s="12" t="s">
        <v>61</v>
      </c>
      <c r="AA45" s="16"/>
      <c r="AB45" s="16"/>
    </row>
    <row r="46" spans="1:28" ht="171.75" customHeight="1" x14ac:dyDescent="0.25">
      <c r="A46" s="12" t="s">
        <v>63</v>
      </c>
      <c r="B46" s="12" t="s">
        <v>114</v>
      </c>
      <c r="C46" s="9" t="s">
        <v>59</v>
      </c>
      <c r="D46" s="9" t="s">
        <v>37</v>
      </c>
      <c r="E46" s="9" t="s">
        <v>62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 t="s">
        <v>107</v>
      </c>
      <c r="U46" s="10">
        <v>250</v>
      </c>
      <c r="V46" s="11"/>
      <c r="W46" s="11"/>
      <c r="X46" s="10"/>
      <c r="Y46" s="10"/>
      <c r="Z46" s="12" t="s">
        <v>63</v>
      </c>
      <c r="AA46" s="16"/>
      <c r="AB46" s="16"/>
    </row>
    <row r="47" spans="1:28" ht="114" customHeight="1" x14ac:dyDescent="0.25">
      <c r="A47" s="8" t="s">
        <v>64</v>
      </c>
      <c r="B47" s="8" t="s">
        <v>64</v>
      </c>
      <c r="C47" s="9" t="s">
        <v>59</v>
      </c>
      <c r="D47" s="9" t="s">
        <v>37</v>
      </c>
      <c r="E47" s="9" t="s">
        <v>65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>
        <f>U48</f>
        <v>30</v>
      </c>
      <c r="V47" s="11"/>
      <c r="W47" s="11"/>
      <c r="X47" s="10"/>
      <c r="Y47" s="10"/>
      <c r="Z47" s="8" t="s">
        <v>64</v>
      </c>
      <c r="AA47" s="16"/>
      <c r="AB47" s="16"/>
    </row>
    <row r="48" spans="1:28" ht="159" customHeight="1" x14ac:dyDescent="0.25">
      <c r="A48" s="12" t="s">
        <v>66</v>
      </c>
      <c r="B48" s="12" t="s">
        <v>115</v>
      </c>
      <c r="C48" s="9" t="s">
        <v>59</v>
      </c>
      <c r="D48" s="9" t="s">
        <v>37</v>
      </c>
      <c r="E48" s="9" t="s">
        <v>65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 t="s">
        <v>107</v>
      </c>
      <c r="U48" s="10">
        <v>30</v>
      </c>
      <c r="V48" s="11"/>
      <c r="W48" s="11"/>
      <c r="X48" s="10"/>
      <c r="Y48" s="10"/>
      <c r="Z48" s="12" t="s">
        <v>66</v>
      </c>
      <c r="AA48" s="16"/>
      <c r="AB48" s="16"/>
    </row>
    <row r="49" spans="1:28" ht="172.5" customHeight="1" x14ac:dyDescent="0.25">
      <c r="A49" s="12" t="s">
        <v>67</v>
      </c>
      <c r="B49" s="12" t="s">
        <v>67</v>
      </c>
      <c r="C49" s="9" t="s">
        <v>59</v>
      </c>
      <c r="D49" s="9" t="s">
        <v>37</v>
      </c>
      <c r="E49" s="9" t="s">
        <v>68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>
        <f>U50</f>
        <v>115</v>
      </c>
      <c r="V49" s="11"/>
      <c r="W49" s="11"/>
      <c r="X49" s="10"/>
      <c r="Y49" s="10"/>
      <c r="Z49" s="12" t="s">
        <v>67</v>
      </c>
      <c r="AA49" s="16"/>
      <c r="AB49" s="16"/>
    </row>
    <row r="50" spans="1:28" ht="267.39999999999998" customHeight="1" x14ac:dyDescent="0.25">
      <c r="A50" s="12" t="s">
        <v>69</v>
      </c>
      <c r="B50" s="12" t="s">
        <v>116</v>
      </c>
      <c r="C50" s="9" t="s">
        <v>59</v>
      </c>
      <c r="D50" s="9" t="s">
        <v>37</v>
      </c>
      <c r="E50" s="9" t="s">
        <v>68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 t="s">
        <v>107</v>
      </c>
      <c r="U50" s="10">
        <v>115</v>
      </c>
      <c r="V50" s="11"/>
      <c r="W50" s="11"/>
      <c r="X50" s="10"/>
      <c r="Y50" s="10"/>
      <c r="Z50" s="12" t="s">
        <v>69</v>
      </c>
      <c r="AA50" s="16"/>
      <c r="AB50" s="16"/>
    </row>
    <row r="51" spans="1:28" ht="160.5" customHeight="1" x14ac:dyDescent="0.25">
      <c r="A51" s="12" t="s">
        <v>70</v>
      </c>
      <c r="B51" s="12" t="s">
        <v>70</v>
      </c>
      <c r="C51" s="9" t="s">
        <v>59</v>
      </c>
      <c r="D51" s="9" t="s">
        <v>37</v>
      </c>
      <c r="E51" s="9" t="s">
        <v>71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>
        <f>U52</f>
        <v>15</v>
      </c>
      <c r="V51" s="11"/>
      <c r="W51" s="11"/>
      <c r="X51" s="10"/>
      <c r="Y51" s="10"/>
      <c r="Z51" s="12" t="s">
        <v>70</v>
      </c>
      <c r="AA51" s="16"/>
      <c r="AB51" s="16"/>
    </row>
    <row r="52" spans="1:28" ht="186" customHeight="1" x14ac:dyDescent="0.25">
      <c r="A52" s="12" t="s">
        <v>72</v>
      </c>
      <c r="B52" s="12" t="s">
        <v>117</v>
      </c>
      <c r="C52" s="9" t="s">
        <v>59</v>
      </c>
      <c r="D52" s="9" t="s">
        <v>37</v>
      </c>
      <c r="E52" s="9" t="s">
        <v>71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 t="s">
        <v>107</v>
      </c>
      <c r="U52" s="10">
        <v>15</v>
      </c>
      <c r="V52" s="11"/>
      <c r="W52" s="11"/>
      <c r="X52" s="10"/>
      <c r="Y52" s="10"/>
      <c r="Z52" s="12" t="s">
        <v>72</v>
      </c>
      <c r="AA52" s="16"/>
      <c r="AB52" s="16"/>
    </row>
    <row r="53" spans="1:28" ht="234" customHeight="1" x14ac:dyDescent="0.25">
      <c r="A53" s="12" t="s">
        <v>73</v>
      </c>
      <c r="B53" s="12" t="s">
        <v>73</v>
      </c>
      <c r="C53" s="9" t="s">
        <v>59</v>
      </c>
      <c r="D53" s="9" t="s">
        <v>37</v>
      </c>
      <c r="E53" s="9" t="s">
        <v>74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>
        <v>200</v>
      </c>
      <c r="V53" s="11"/>
      <c r="W53" s="11"/>
      <c r="X53" s="10"/>
      <c r="Y53" s="10"/>
      <c r="Z53" s="12" t="s">
        <v>73</v>
      </c>
      <c r="AA53" s="16"/>
      <c r="AB53" s="16"/>
    </row>
    <row r="54" spans="1:28" ht="213" customHeight="1" x14ac:dyDescent="0.25">
      <c r="A54" s="12" t="s">
        <v>75</v>
      </c>
      <c r="B54" s="12" t="s">
        <v>118</v>
      </c>
      <c r="C54" s="9" t="s">
        <v>59</v>
      </c>
      <c r="D54" s="9" t="s">
        <v>37</v>
      </c>
      <c r="E54" s="9" t="s">
        <v>74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107</v>
      </c>
      <c r="U54" s="10">
        <v>150</v>
      </c>
      <c r="V54" s="11"/>
      <c r="W54" s="11"/>
      <c r="X54" s="10"/>
      <c r="Y54" s="10"/>
      <c r="Z54" s="12" t="s">
        <v>75</v>
      </c>
      <c r="AA54" s="16"/>
      <c r="AB54" s="16"/>
    </row>
    <row r="55" spans="1:28" ht="115.5" customHeight="1" x14ac:dyDescent="0.25">
      <c r="A55" s="8" t="s">
        <v>76</v>
      </c>
      <c r="B55" s="8" t="s">
        <v>76</v>
      </c>
      <c r="C55" s="9" t="s">
        <v>59</v>
      </c>
      <c r="D55" s="9" t="s">
        <v>37</v>
      </c>
      <c r="E55" s="9" t="s">
        <v>77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>
        <f>U56</f>
        <v>120</v>
      </c>
      <c r="V55" s="11"/>
      <c r="W55" s="11"/>
      <c r="X55" s="10"/>
      <c r="Y55" s="10"/>
      <c r="Z55" s="8" t="s">
        <v>76</v>
      </c>
      <c r="AA55" s="16"/>
      <c r="AB55" s="16"/>
    </row>
    <row r="56" spans="1:28" ht="141.75" customHeight="1" x14ac:dyDescent="0.25">
      <c r="A56" s="12" t="s">
        <v>78</v>
      </c>
      <c r="B56" s="12" t="s">
        <v>119</v>
      </c>
      <c r="C56" s="9" t="s">
        <v>59</v>
      </c>
      <c r="D56" s="9" t="s">
        <v>37</v>
      </c>
      <c r="E56" s="9" t="s">
        <v>77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107</v>
      </c>
      <c r="U56" s="10">
        <v>120</v>
      </c>
      <c r="V56" s="11"/>
      <c r="W56" s="11"/>
      <c r="X56" s="10"/>
      <c r="Y56" s="10"/>
      <c r="Z56" s="12" t="s">
        <v>78</v>
      </c>
      <c r="AA56" s="16"/>
      <c r="AB56" s="16"/>
    </row>
    <row r="57" spans="1:28" ht="16.7" customHeight="1" x14ac:dyDescent="0.25">
      <c r="A57" s="5" t="s">
        <v>79</v>
      </c>
      <c r="B57" s="5" t="s">
        <v>79</v>
      </c>
      <c r="C57" s="4" t="s">
        <v>80</v>
      </c>
      <c r="D57" s="4" t="s">
        <v>12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6">
        <f>U58</f>
        <v>40</v>
      </c>
      <c r="V57" s="7"/>
      <c r="W57" s="7"/>
      <c r="X57" s="6"/>
      <c r="Y57" s="6"/>
      <c r="Z57" s="5" t="s">
        <v>79</v>
      </c>
      <c r="AA57" s="16"/>
      <c r="AB57" s="16"/>
    </row>
    <row r="58" spans="1:28" ht="50.1" customHeight="1" x14ac:dyDescent="0.25">
      <c r="A58" s="8" t="s">
        <v>81</v>
      </c>
      <c r="B58" s="8" t="s">
        <v>81</v>
      </c>
      <c r="C58" s="9" t="s">
        <v>80</v>
      </c>
      <c r="D58" s="9" t="s">
        <v>59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>
        <f>U59</f>
        <v>40</v>
      </c>
      <c r="V58" s="11"/>
      <c r="W58" s="11"/>
      <c r="X58" s="10"/>
      <c r="Y58" s="10"/>
      <c r="Z58" s="8" t="s">
        <v>81</v>
      </c>
      <c r="AA58" s="16"/>
      <c r="AB58" s="16"/>
    </row>
    <row r="59" spans="1:28" ht="198.75" customHeight="1" x14ac:dyDescent="0.25">
      <c r="A59" s="12" t="s">
        <v>82</v>
      </c>
      <c r="B59" s="12" t="s">
        <v>82</v>
      </c>
      <c r="C59" s="9" t="s">
        <v>80</v>
      </c>
      <c r="D59" s="9" t="s">
        <v>59</v>
      </c>
      <c r="E59" s="9" t="s">
        <v>83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>
        <f>U60</f>
        <v>40</v>
      </c>
      <c r="V59" s="11"/>
      <c r="W59" s="11"/>
      <c r="X59" s="10"/>
      <c r="Y59" s="10"/>
      <c r="Z59" s="12" t="s">
        <v>82</v>
      </c>
      <c r="AA59" s="16"/>
      <c r="AB59" s="16"/>
    </row>
    <row r="60" spans="1:28" ht="226.5" customHeight="1" x14ac:dyDescent="0.25">
      <c r="A60" s="12" t="s">
        <v>84</v>
      </c>
      <c r="B60" s="12" t="s">
        <v>120</v>
      </c>
      <c r="C60" s="9" t="s">
        <v>80</v>
      </c>
      <c r="D60" s="9" t="s">
        <v>59</v>
      </c>
      <c r="E60" s="9" t="s">
        <v>83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 t="s">
        <v>107</v>
      </c>
      <c r="U60" s="10">
        <v>40</v>
      </c>
      <c r="V60" s="11"/>
      <c r="W60" s="11"/>
      <c r="X60" s="10"/>
      <c r="Y60" s="10"/>
      <c r="Z60" s="12" t="s">
        <v>84</v>
      </c>
      <c r="AA60" s="16"/>
      <c r="AB60" s="16"/>
    </row>
    <row r="61" spans="1:28" ht="16.7" customHeight="1" x14ac:dyDescent="0.25">
      <c r="A61" s="5" t="s">
        <v>85</v>
      </c>
      <c r="B61" s="5" t="s">
        <v>85</v>
      </c>
      <c r="C61" s="4" t="s">
        <v>86</v>
      </c>
      <c r="D61" s="4" t="s">
        <v>12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6">
        <f>U62</f>
        <v>1200.6999999999998</v>
      </c>
      <c r="V61" s="6">
        <f t="shared" ref="V61:AB61" si="12">V62</f>
        <v>0</v>
      </c>
      <c r="W61" s="6">
        <f t="shared" si="12"/>
        <v>0</v>
      </c>
      <c r="X61" s="6">
        <f t="shared" si="12"/>
        <v>1049.8</v>
      </c>
      <c r="Y61" s="6">
        <f t="shared" si="12"/>
        <v>908.4</v>
      </c>
      <c r="Z61" s="6" t="e">
        <f t="shared" si="12"/>
        <v>#VALUE!</v>
      </c>
      <c r="AA61" s="6">
        <f t="shared" si="12"/>
        <v>661.7</v>
      </c>
      <c r="AB61" s="6">
        <f t="shared" si="12"/>
        <v>857.4</v>
      </c>
    </row>
    <row r="62" spans="1:28" ht="16.7" customHeight="1" x14ac:dyDescent="0.25">
      <c r="A62" s="8" t="s">
        <v>87</v>
      </c>
      <c r="B62" s="8" t="s">
        <v>87</v>
      </c>
      <c r="C62" s="9" t="s">
        <v>86</v>
      </c>
      <c r="D62" s="9" t="s">
        <v>11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>
        <f>U63+U65</f>
        <v>1200.6999999999998</v>
      </c>
      <c r="V62" s="10">
        <f t="shared" ref="V62:AB62" si="13">V63+V65</f>
        <v>0</v>
      </c>
      <c r="W62" s="10">
        <f t="shared" si="13"/>
        <v>0</v>
      </c>
      <c r="X62" s="10">
        <f t="shared" si="13"/>
        <v>1049.8</v>
      </c>
      <c r="Y62" s="10">
        <f t="shared" si="13"/>
        <v>908.4</v>
      </c>
      <c r="Z62" s="10" t="e">
        <f t="shared" si="13"/>
        <v>#VALUE!</v>
      </c>
      <c r="AA62" s="10">
        <f t="shared" si="13"/>
        <v>661.7</v>
      </c>
      <c r="AB62" s="10">
        <f t="shared" si="13"/>
        <v>857.4</v>
      </c>
    </row>
    <row r="63" spans="1:28" ht="123.75" customHeight="1" x14ac:dyDescent="0.25">
      <c r="A63" s="12" t="s">
        <v>88</v>
      </c>
      <c r="B63" s="12" t="s">
        <v>88</v>
      </c>
      <c r="C63" s="9" t="s">
        <v>86</v>
      </c>
      <c r="D63" s="9" t="s">
        <v>11</v>
      </c>
      <c r="E63" s="9" t="s">
        <v>89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>
        <f>U64</f>
        <v>823.8</v>
      </c>
      <c r="V63" s="10">
        <f t="shared" ref="V63:AB63" si="14">V64</f>
        <v>0</v>
      </c>
      <c r="W63" s="10">
        <f t="shared" si="14"/>
        <v>0</v>
      </c>
      <c r="X63" s="10">
        <f t="shared" si="14"/>
        <v>524.9</v>
      </c>
      <c r="Y63" s="10">
        <f t="shared" si="14"/>
        <v>454.2</v>
      </c>
      <c r="Z63" s="10" t="str">
        <f t="shared" si="14"/>
        <v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(Предоставление субсидий бюджетным, автономным учреждениям и иным некоммерческим организациям)</v>
      </c>
      <c r="AA63" s="10">
        <f t="shared" si="14"/>
        <v>228</v>
      </c>
      <c r="AB63" s="10">
        <f t="shared" si="14"/>
        <v>331.5</v>
      </c>
    </row>
    <row r="64" spans="1:28" ht="120.75" customHeight="1" x14ac:dyDescent="0.25">
      <c r="A64" s="12" t="s">
        <v>90</v>
      </c>
      <c r="B64" s="12" t="s">
        <v>123</v>
      </c>
      <c r="C64" s="9" t="s">
        <v>86</v>
      </c>
      <c r="D64" s="9" t="s">
        <v>11</v>
      </c>
      <c r="E64" s="9" t="s">
        <v>89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122</v>
      </c>
      <c r="U64" s="10">
        <v>823.8</v>
      </c>
      <c r="V64" s="10">
        <f t="shared" ref="V64:Z64" si="15">V65</f>
        <v>0</v>
      </c>
      <c r="W64" s="10">
        <f t="shared" si="15"/>
        <v>0</v>
      </c>
      <c r="X64" s="10">
        <f t="shared" si="15"/>
        <v>524.9</v>
      </c>
      <c r="Y64" s="10">
        <f t="shared" si="15"/>
        <v>454.2</v>
      </c>
      <c r="Z64" s="10" t="str">
        <f t="shared" si="15"/>
        <v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(Предоставление субсидий бюджетным, автономным учреждениям и иным некоммерческим организациям)</v>
      </c>
      <c r="AA64" s="10">
        <v>228</v>
      </c>
      <c r="AB64" s="10">
        <v>331.5</v>
      </c>
    </row>
    <row r="65" spans="1:28" ht="137.25" customHeight="1" x14ac:dyDescent="0.25">
      <c r="A65" s="12" t="s">
        <v>91</v>
      </c>
      <c r="B65" s="12" t="s">
        <v>91</v>
      </c>
      <c r="C65" s="9" t="s">
        <v>86</v>
      </c>
      <c r="D65" s="9" t="s">
        <v>11</v>
      </c>
      <c r="E65" s="9" t="s">
        <v>92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>
        <f>U66</f>
        <v>376.9</v>
      </c>
      <c r="V65" s="10">
        <f t="shared" ref="V65:AB65" si="16">V66</f>
        <v>0</v>
      </c>
      <c r="W65" s="10">
        <f t="shared" si="16"/>
        <v>0</v>
      </c>
      <c r="X65" s="10">
        <f t="shared" si="16"/>
        <v>524.9</v>
      </c>
      <c r="Y65" s="10">
        <f t="shared" si="16"/>
        <v>454.2</v>
      </c>
      <c r="Z65" s="10" t="str">
        <f t="shared" si="16"/>
        <v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(Предоставление субсидий бюджетным, автономным учреждениям и иным некоммерческим организациям)</v>
      </c>
      <c r="AA65" s="10">
        <f t="shared" si="16"/>
        <v>433.7</v>
      </c>
      <c r="AB65" s="10">
        <f t="shared" si="16"/>
        <v>525.9</v>
      </c>
    </row>
    <row r="66" spans="1:28" ht="155.25" customHeight="1" x14ac:dyDescent="0.25">
      <c r="A66" s="12" t="s">
        <v>93</v>
      </c>
      <c r="B66" s="12" t="s">
        <v>124</v>
      </c>
      <c r="C66" s="9" t="s">
        <v>86</v>
      </c>
      <c r="D66" s="9" t="s">
        <v>11</v>
      </c>
      <c r="E66" s="9" t="s">
        <v>92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122</v>
      </c>
      <c r="U66" s="10">
        <v>376.9</v>
      </c>
      <c r="V66" s="11"/>
      <c r="W66" s="11"/>
      <c r="X66" s="10">
        <v>524.9</v>
      </c>
      <c r="Y66" s="10">
        <v>454.2</v>
      </c>
      <c r="Z66" s="12" t="s">
        <v>93</v>
      </c>
      <c r="AA66" s="16">
        <v>433.7</v>
      </c>
      <c r="AB66" s="16">
        <v>525.9</v>
      </c>
    </row>
    <row r="67" spans="1:28" ht="16.7" customHeight="1" x14ac:dyDescent="0.25">
      <c r="A67" s="5" t="s">
        <v>94</v>
      </c>
      <c r="B67" s="5" t="s">
        <v>94</v>
      </c>
      <c r="C67" s="4" t="s">
        <v>95</v>
      </c>
      <c r="D67" s="4" t="s">
        <v>12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6">
        <f>U68</f>
        <v>30</v>
      </c>
      <c r="V67" s="7"/>
      <c r="W67" s="7"/>
      <c r="X67" s="6"/>
      <c r="Y67" s="6"/>
      <c r="Z67" s="5" t="s">
        <v>94</v>
      </c>
      <c r="AA67" s="16"/>
      <c r="AB67" s="16"/>
    </row>
    <row r="68" spans="1:28" ht="16.7" customHeight="1" x14ac:dyDescent="0.25">
      <c r="A68" s="8" t="s">
        <v>96</v>
      </c>
      <c r="B68" s="8" t="s">
        <v>96</v>
      </c>
      <c r="C68" s="9" t="s">
        <v>95</v>
      </c>
      <c r="D68" s="9" t="s">
        <v>11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>
        <f>U69</f>
        <v>30</v>
      </c>
      <c r="V68" s="11"/>
      <c r="W68" s="11"/>
      <c r="X68" s="10"/>
      <c r="Y68" s="10"/>
      <c r="Z68" s="8" t="s">
        <v>96</v>
      </c>
      <c r="AA68" s="16"/>
      <c r="AB68" s="16"/>
    </row>
    <row r="69" spans="1:28" ht="120.75" customHeight="1" x14ac:dyDescent="0.25">
      <c r="A69" s="12" t="s">
        <v>97</v>
      </c>
      <c r="B69" s="12" t="s">
        <v>97</v>
      </c>
      <c r="C69" s="9" t="s">
        <v>95</v>
      </c>
      <c r="D69" s="9" t="s">
        <v>11</v>
      </c>
      <c r="E69" s="9" t="s">
        <v>98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>
        <f>U70</f>
        <v>30</v>
      </c>
      <c r="V69" s="10">
        <f t="shared" ref="V69:AB69" si="17">V70</f>
        <v>0</v>
      </c>
      <c r="W69" s="10">
        <f t="shared" si="17"/>
        <v>0</v>
      </c>
      <c r="X69" s="10">
        <f t="shared" si="17"/>
        <v>0</v>
      </c>
      <c r="Y69" s="10">
        <f t="shared" si="17"/>
        <v>0</v>
      </c>
      <c r="Z69" s="10" t="str">
        <f t="shared" si="17"/>
        <v>Расходы на укрепление материально-технической базы Барабанщиковского сельского поселения для занятий спортом в рамках подпрограммы «Развитие физической культуры и спорта в Барабанщиковском сельском поселении» муниципальной программы «Развитие физической культуры и спорта» (Закупка товаров, работ и услуг для обеспечения государственных (муниципальных) нужд)</v>
      </c>
      <c r="AA69" s="10">
        <f t="shared" si="17"/>
        <v>0</v>
      </c>
      <c r="AB69" s="10">
        <f t="shared" si="17"/>
        <v>0</v>
      </c>
    </row>
    <row r="70" spans="1:28" ht="182.25" customHeight="1" x14ac:dyDescent="0.25">
      <c r="A70" s="12" t="s">
        <v>99</v>
      </c>
      <c r="B70" s="12" t="s">
        <v>121</v>
      </c>
      <c r="C70" s="9" t="s">
        <v>95</v>
      </c>
      <c r="D70" s="9" t="s">
        <v>11</v>
      </c>
      <c r="E70" s="9" t="s">
        <v>98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 t="s">
        <v>107</v>
      </c>
      <c r="U70" s="10">
        <v>30</v>
      </c>
      <c r="V70" s="11"/>
      <c r="W70" s="11"/>
      <c r="X70" s="10"/>
      <c r="Y70" s="10"/>
      <c r="Z70" s="12" t="s">
        <v>99</v>
      </c>
      <c r="AA70" s="16"/>
      <c r="AB70" s="16"/>
    </row>
    <row r="71" spans="1:28" ht="16.7" customHeight="1" x14ac:dyDescent="0.25">
      <c r="A71" s="5" t="s">
        <v>100</v>
      </c>
      <c r="B71" s="5" t="s">
        <v>100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6">
        <f>U67+U61+U57+U43+U39+U32+U28+U12</f>
        <v>6909.5999999999995</v>
      </c>
      <c r="V71" s="6">
        <f t="shared" ref="V71:AB71" si="18">V67+V61+V57+V43+V39+V32+V28+V12</f>
        <v>0</v>
      </c>
      <c r="W71" s="6">
        <f t="shared" si="18"/>
        <v>0</v>
      </c>
      <c r="X71" s="6">
        <f t="shared" si="18"/>
        <v>4968.2</v>
      </c>
      <c r="Y71" s="6">
        <f t="shared" si="18"/>
        <v>4757.5</v>
      </c>
      <c r="Z71" s="6" t="e">
        <f t="shared" si="18"/>
        <v>#VALUE!</v>
      </c>
      <c r="AA71" s="6">
        <f t="shared" si="18"/>
        <v>4667.0999999999995</v>
      </c>
      <c r="AB71" s="6">
        <f t="shared" si="18"/>
        <v>4591.8999999999996</v>
      </c>
    </row>
  </sheetData>
  <mergeCells count="19">
    <mergeCell ref="A9:A10"/>
    <mergeCell ref="B9:B10"/>
    <mergeCell ref="C4:H4"/>
    <mergeCell ref="I4:N4"/>
    <mergeCell ref="O4:T4"/>
    <mergeCell ref="B5:U5"/>
    <mergeCell ref="B6:U6"/>
    <mergeCell ref="B7:U7"/>
    <mergeCell ref="D9:D10"/>
    <mergeCell ref="C9:C10"/>
    <mergeCell ref="T9:T10"/>
    <mergeCell ref="U9:U10"/>
    <mergeCell ref="E9:S10"/>
    <mergeCell ref="U8:AB8"/>
    <mergeCell ref="E1:U1"/>
    <mergeCell ref="E3:U3"/>
    <mergeCell ref="U4:Z4"/>
    <mergeCell ref="AA9:AA10"/>
    <mergeCell ref="AB9:AB10"/>
  </mergeCells>
  <pageMargins left="0.39370078740157483" right="0.39370078740157483" top="0.59055118110236227" bottom="0.59055118110236227" header="0.39370078740157483" footer="0.3937007874015748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rep:2.43.1.226</dc:description>
  <cp:lastModifiedBy>1</cp:lastModifiedBy>
  <cp:lastPrinted>2017-12-27T11:31:29Z</cp:lastPrinted>
  <dcterms:created xsi:type="dcterms:W3CDTF">2017-11-02T06:28:12Z</dcterms:created>
  <dcterms:modified xsi:type="dcterms:W3CDTF">2017-12-27T11:32:01Z</dcterms:modified>
</cp:coreProperties>
</file>