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20775" windowHeight="9345"/>
  </bookViews>
  <sheets>
    <sheet name="1-й год" sheetId="1" r:id="rId1"/>
  </sheets>
  <definedNames>
    <definedName name="_xlnm.Print_Titles" localSheetId="0">'1-й год'!$9:$9</definedName>
  </definedNames>
  <calcPr calcId="145621"/>
</workbook>
</file>

<file path=xl/calcChain.xml><?xml version="1.0" encoding="utf-8"?>
<calcChain xmlns="http://schemas.openxmlformats.org/spreadsheetml/2006/main">
  <c r="AB70" i="1" l="1"/>
  <c r="AC70" i="1"/>
  <c r="AD70" i="1"/>
  <c r="AE70" i="1"/>
  <c r="AF70" i="1"/>
  <c r="AG70" i="1"/>
  <c r="AH70" i="1"/>
  <c r="AA70" i="1"/>
  <c r="AA10" i="1" l="1"/>
  <c r="AA11" i="1"/>
  <c r="AB12" i="1"/>
  <c r="AB11" i="1" s="1"/>
  <c r="AB10" i="1" s="1"/>
  <c r="AC12" i="1"/>
  <c r="AC11" i="1" s="1"/>
  <c r="AC10" i="1" s="1"/>
  <c r="AD12" i="1"/>
  <c r="AD11" i="1" s="1"/>
  <c r="AD10" i="1" s="1"/>
  <c r="AE12" i="1"/>
  <c r="AE11" i="1" s="1"/>
  <c r="AE10" i="1" s="1"/>
  <c r="AF12" i="1"/>
  <c r="AF11" i="1" s="1"/>
  <c r="AF10" i="1" s="1"/>
  <c r="AG12" i="1"/>
  <c r="AG11" i="1" s="1"/>
  <c r="AG10" i="1" s="1"/>
  <c r="AH12" i="1"/>
  <c r="AH11" i="1" s="1"/>
  <c r="AH10" i="1" s="1"/>
  <c r="AA12" i="1"/>
  <c r="AB13" i="1"/>
  <c r="AC13" i="1"/>
  <c r="AD13" i="1"/>
  <c r="AE13" i="1"/>
  <c r="AF13" i="1"/>
  <c r="AG13" i="1"/>
  <c r="AH13" i="1"/>
  <c r="AA13" i="1"/>
  <c r="AA15" i="1"/>
  <c r="AA20" i="1"/>
  <c r="AA22" i="1" l="1"/>
  <c r="AA23" i="1"/>
  <c r="AA25" i="1"/>
  <c r="AB27" i="1"/>
  <c r="AC27" i="1"/>
  <c r="AD27" i="1"/>
  <c r="AE27" i="1"/>
  <c r="AF27" i="1"/>
  <c r="AG27" i="1"/>
  <c r="AH27" i="1"/>
  <c r="AA27" i="1"/>
  <c r="AB28" i="1"/>
  <c r="AC28" i="1"/>
  <c r="AD28" i="1"/>
  <c r="AE28" i="1"/>
  <c r="AF28" i="1"/>
  <c r="AG28" i="1"/>
  <c r="AH28" i="1"/>
  <c r="AA28" i="1"/>
  <c r="AB29" i="1"/>
  <c r="AC29" i="1"/>
  <c r="AD29" i="1"/>
  <c r="AE29" i="1"/>
  <c r="AF29" i="1"/>
  <c r="AG29" i="1"/>
  <c r="AH29" i="1"/>
  <c r="AA29" i="1"/>
  <c r="AA31" i="1"/>
  <c r="AA32" i="1"/>
  <c r="AA33" i="1"/>
  <c r="AA35" i="1"/>
  <c r="AA36" i="1"/>
  <c r="AA42" i="1"/>
  <c r="AA43" i="1"/>
  <c r="AA44" i="1"/>
  <c r="AA46" i="1"/>
  <c r="AA48" i="1"/>
  <c r="AA50" i="1"/>
  <c r="AA52" i="1"/>
  <c r="AA54" i="1"/>
  <c r="AA56" i="1"/>
  <c r="AA57" i="1"/>
  <c r="AA58" i="1"/>
  <c r="AB60" i="1"/>
  <c r="AC60" i="1"/>
  <c r="AD60" i="1"/>
  <c r="AE60" i="1"/>
  <c r="AF60" i="1"/>
  <c r="AG60" i="1"/>
  <c r="AH60" i="1"/>
  <c r="AA60" i="1"/>
  <c r="AB61" i="1"/>
  <c r="AC61" i="1"/>
  <c r="AD61" i="1"/>
  <c r="AE61" i="1"/>
  <c r="AF61" i="1"/>
  <c r="AG61" i="1"/>
  <c r="AH61" i="1"/>
  <c r="AA61" i="1"/>
  <c r="AB62" i="1"/>
  <c r="AC62" i="1"/>
  <c r="AD62" i="1"/>
  <c r="AE62" i="1"/>
  <c r="AF62" i="1"/>
  <c r="AG62" i="1"/>
  <c r="AH62" i="1"/>
  <c r="AA62" i="1"/>
  <c r="AB64" i="1"/>
  <c r="AC64" i="1"/>
  <c r="AD64" i="1"/>
  <c r="AE64" i="1"/>
  <c r="AF64" i="1"/>
  <c r="AG64" i="1"/>
  <c r="AH64" i="1"/>
  <c r="AA64" i="1"/>
  <c r="AA66" i="1"/>
  <c r="AA67" i="1"/>
  <c r="AA68" i="1"/>
</calcChain>
</file>

<file path=xl/sharedStrings.xml><?xml version="1.0" encoding="utf-8"?>
<sst xmlns="http://schemas.openxmlformats.org/spreadsheetml/2006/main" count="463" uniqueCount="139">
  <si>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</si>
  <si>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</si>
  <si>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</si>
  <si>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</si>
  <si>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</si>
  <si>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</si>
  <si>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</si>
  <si>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</si>
  <si>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</si>
  <si>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</si>
  <si>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</si>
  <si>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</si>
  <si>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</si>
  <si>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БАРАБАНЩИКОВСКОГО СЕЛЬСКОГО ПОСЕЛЕНИЯ</t>
  </si>
  <si>
    <t>951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</si>
  <si>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</si>
  <si>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</si>
  <si>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</si>
  <si>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</si>
  <si>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</si>
  <si>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</t>
  </si>
  <si>
    <t>99 2 00 00110</t>
  </si>
  <si>
    <t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</si>
  <si>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</t>
  </si>
  <si>
    <t>99 2 00 00190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</si>
  <si>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(Закупка товаров, работ и услуг для обеспечения государственных (муниципальных) нужд)</t>
  </si>
  <si>
    <t>200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</si>
  <si>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(Иные бюджетные ассигнования)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</si>
  <si>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органов Барабанщиковского сельского поселения</t>
  </si>
  <si>
    <t>99 9 00 72390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</si>
  <si>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органов Барабанщиковского сельского поселения (Закупка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</si>
  <si>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</si>
  <si>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</si>
  <si>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Расходы на оплату членского взноса в Ассоциацию Совета муниципальных образований Ростовской области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</t>
  </si>
  <si>
    <t>06 1 00 28170</t>
  </si>
  <si>
    <t>Расходы на оплату членского взноса в Ассоциацию Совета муниципальных образований Ростовской области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 (Иные бюджетные ассигнования)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</si>
  <si>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«Управление муниципальным имуществом»</t>
  </si>
  <si>
    <t>13 1 00 28300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</si>
  <si>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«Управление муниципальным имуществом»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</si>
  <si>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</si>
  <si>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</si>
  <si>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</si>
  <si>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</si>
  <si>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</t>
  </si>
  <si>
    <t>99 9 00 51180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</si>
  <si>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</si>
  <si>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</si>
  <si>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</si>
  <si>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</si>
  <si>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Расходы на противопожарные мероприятия на территории Барабанщиковского сельского поселения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</si>
  <si>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05 1 00 28370</t>
  </si>
  <si>
    <t>Расходы на противопожарные мероприятия на территории Барабанщиковского сельского поселения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</si>
  <si>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</si>
  <si>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</si>
  <si>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информационно-пропаган¬дистское противодействие экстремизму и терроризму само-управления в рамках подпрограммы «Обеспечение общественного порядка и противодействие преступности в Барабанщиковском сельском поселении» муниципальной программы «Обеспечение общественного порядка и противодействие преступности»</t>
  </si>
  <si>
    <t>02 1 00 28030</t>
  </si>
  <si>
    <t>Расходы на информационно-пропаган¬дистское противодействие экстремизму и терроризму само-управления в рамках подпрограммы «Обеспечение общественного порядка и противодействие преступности в Барабанщиковском сельском поселении» муниципальной программы «Обеспечение общественного порядка и противодействие преступности»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</si>
  <si>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</si>
  <si>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</si>
  <si>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</si>
  <si>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</t>
  </si>
  <si>
    <t>03 1 00 28040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</si>
  <si>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</si>
  <si>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</si>
  <si>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</si>
  <si>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Благоустройство</t>
  </si>
  <si>
    <t>Расходы на оплату организации проведения оплачиваемых общественных работ временных рабочих мест для безработных и ищущих работу граждан в рамках подпрограммы «Содействие занятости населения Барабанщиковского сельского поселения» муниципальной программы «Содействие занятости»</t>
  </si>
  <si>
    <t>04 1 00 28060</t>
  </si>
  <si>
    <t>Расходы на оплату организации проведения оплачиваемых общественных работ временных рабочих мест для безработных и ищущих работу граждан в рамках подпрограммы «Содействие занятости населения Барабанщиковского сельского поселения» муниципальной программы «Содействие занятости» (Закупка товаров, работ и услуг для обеспечения государственных (муниципальных) нужд)</t>
  </si>
  <si>
    <t>Расходы на проведение эпизодических природно-очаговых мероприятий в рамках подпрограммы «Охрана окружающей среды в Барабанщиковском сельском поселении» муниципальной программы «Охрана окружающей среды и рациональное природопользование»</t>
  </si>
  <si>
    <t>08 1 00 28180</t>
  </si>
  <si>
    <t>Расходы на проведение эпизодических природно-очаговых мероприятий в рамках подпрограммы «Охрана окружающей среды в Барабанщиковском сельском поселении» муниципальной программы «Охрана окружающей среды и рациональное природопользование» (Закупка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</si>
  <si>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Барабанщиковского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Барабанщиковского сельского поселения» муниципальной программы «Охрана окружающей среды и рациональное природопользование»</t>
  </si>
  <si>
    <t>08 2 00 28280</t>
  </si>
  <si>
    <t>Расходы на улучшение санитарно-экологического состояния территории Барабанщиковского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Барабанщиковского сельского поселения» муниципальной программы «Охрана окружающей среды и рациональное природопользование» (Закупка товаров, работ и услуг для обеспечения государственных (муниципальных) нужд)</t>
  </si>
  <si>
    <t>Мероприятия по утилизации и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 Барабанщиковского сельского поселения» муниципальной программы «Энергоэффективность и развитие энергетики»</t>
  </si>
  <si>
    <t>09 1 00 28230</t>
  </si>
  <si>
    <t>Мероприятия по утилизации и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 Барабанщиковского сельского поселения» муниципальной программы «Энергоэффективность и развитие энергетики» (Закупка товаров, работ и услуг для обеспечения государственных (муниципальных) нужд)</t>
  </si>
  <si>
    <t>Расходы на реализацию мероприятий по уличному освещению населенных пунктов Барабанщиковского сельского поселения в рамках подпрограммы «Создание условий для обеспечения жителей Барабанщиковского сельского поселения жилищно-коммунальными услугами» муниципальной программы «Обеспечение качественными жилищно-коммунальными услугами населения Барабанщиковского сельского поселения»</t>
  </si>
  <si>
    <t>11 1 00 28260</t>
  </si>
  <si>
    <t>Расходы на реализацию мероприятий по уличному освещению населенных пунктов Барабанщиковского сельского поселения в рамках подпрограммы «Создание условий для обеспечения жителей Барабанщиковского сельского поселения жилищно-коммунальными услугами» муниципальной программы «Обеспечение качественными жилищно-коммунальными услугами населения Барабанщиковского сельского поселения» (Закупка товаров, работ и услуг для обеспечения государственных (муниципальных) нужд)</t>
  </si>
  <si>
    <t>Расходы на обустройство территории поселения в рамках подпрограммы «Благоустройство» муниципальной программы «Обеспечение качественными жилищно-коммунальными услугами населения Барабанщиковского сельского поселения»</t>
  </si>
  <si>
    <t>11 2 00 28350</t>
  </si>
  <si>
    <t>Расходы на обустройство территории поселения в рамках подпрограммы «Благоустройство» муниципальной программы «Обеспечение качественными жилищно-коммунальными услугами населения Барабанщиковского сельского поселения» (Закупка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</si>
  <si>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</si>
  <si>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</si>
  <si>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</si>
  <si>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обеспечение дополнительного профессионального образования (повышение квалификации)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</t>
  </si>
  <si>
    <t>06 1 00 28130</t>
  </si>
  <si>
    <t>Расходы на обеспечение дополнительного профессионального образования (повышение квалификации)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</si>
  <si>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</si>
  <si>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</si>
  <si>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</si>
  <si>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(оказание услуг) муниципальных бюджетных учреждений Барабанщиковского сельского поселения в рамках подпрограммы «Развитие культуры в Барабанщиковском сельском поселении» муниципальной программы «Развитие культуры и туризма»</t>
  </si>
  <si>
    <t>07 1 00 00590</t>
  </si>
  <si>
    <t>Расходы на обеспечение деятельности (оказание услуг) муниципальных бюджетных учреждений Барабанщиковского сельского поселения в рамках подпрограммы «Развитие культуры в Барабанщиковском сельском поселении» муниципальной программы «Развитие культуры и туризма» (Предоставление субсидий бюджетным, автономным учреждениям и иным некоммерческим организациям)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</si>
  <si>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</t>
  </si>
  <si>
    <t>07 1 00 S3850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</si>
  <si>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(Предоставление субсидий бюджетным, автономным учреждениям и иным некоммерческим организациям)</t>
  </si>
  <si>
    <t>ФИЗИЧЕСКАЯ КУЛЬТУРА И СПОРТ</t>
  </si>
  <si>
    <t>11</t>
  </si>
  <si>
    <t>Физическая культура</t>
  </si>
  <si>
    <t>Расходы на укрепление материально-технической базы Барабанщиковского сельского поселения для занятий спортом в рамках подпрограммы «Развитие физической культуры и спорта в Барабанщиковском сельском поселении» муниципальной программы «Развитие физической культуры и спорта»</t>
  </si>
  <si>
    <t>10 1 00 28240</t>
  </si>
  <si>
    <t>Расходы на укрепление материально-технической базы Барабанщиковского сельского поселения для занятий спортом в рамках подпрограммы «Развитие физической культуры и спорта в Барабанщиковском сельском поселении» муниципальной программы «Развитие физической культуры и спорта» (Закупка товаров, работ и услуг для обеспечения государственных (муниципальных) нужд)</t>
  </si>
  <si>
    <t>Всего</t>
  </si>
  <si>
    <t>Барабанщиковского сельского поселения "О бюджете Барабанщиковского сельского поселения Дубовского района на 2018 год и на плановый период 2019 и 2020 годов"</t>
  </si>
  <si>
    <t xml:space="preserve">Ведомственная структура расходов местного бюджета </t>
  </si>
  <si>
    <t>240</t>
  </si>
  <si>
    <t>Расходы на укрепление материально-технической базы Барабанщиковского сельского поселения для занятий спортом в рамках подпрограммы «Развитие физической культуры и спорта в Барабанщиковском сельском поселении»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</si>
  <si>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Расходы на улучшение санитарно-экологического состояния территории Барабанщиковского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Барабанщиковского сельского поселения»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 </t>
  </si>
  <si>
    <t xml:space="preserve">Расходы на проведение эпизодических природно-очаговых мероприятий в рамках подпрограммы «Охрана окружающей среды в Барабанщиковском сельском поселении» муниципальной программы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</si>
  <si>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Барабанщиковского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 </t>
  </si>
  <si>
    <t>Расходы на противопожарные мероприятия на территории Барабанщиковского сельского поселения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</si>
  <si>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«Управление муниципальным имуществом» (Иные закупки товаров, работ и услуг для обеспечения государственных (муниципальных) нужд) </t>
  </si>
  <si>
    <t>Расходы на информационно-пропаган¬дистское противодействие экстремизму и терроризму само-управления в рамках подпрограммы «Обеспечение общественного порядка и противодействие преступности в Барабанщиковском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 (муниципальных) нужд)</t>
  </si>
  <si>
    <t xml:space="preserve">Расходы на оплату организации проведения оплачиваемых общественных работ временных рабочих мест для безработных и ищущих работу граждан в рамках подпрограммы «Содействие занятости населения Барабанщиковского сельского поселения» муниципальной программы «Содействие занятости» (Иные закупки товаров, работ и услуг для обеспечения государственных (муниципальных) нужд) </t>
  </si>
  <si>
    <t>Мероприятия по утилизации и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 Барабанщиковского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 государственных (муниципальных) нужд)</t>
  </si>
  <si>
    <t>Расходы на обустройство территории поселения в рамках подпрограммы «Благоустройство» муниципальной программы «Обеспечение качественными жилищно-коммунальными услугами населения Барабанщиковского сельского поселения» (Иные закупки товаров, работ и услуг для обеспечения государственных (муниципальных) нужд)</t>
  </si>
  <si>
    <t>610</t>
  </si>
  <si>
    <t>Расходы на обеспечение деятельности (оказание услуг) муниципальных бюджетных учреждений Барабанщиковского сельского поселения в рамках подпрограммы «Развитие культуры в Барабанщиковском сельском поселении» муниципальной программы «Развитие культуры и туризма» (Субсидии бюджетным учреждениям)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</si>
  <si>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((Субсидии бюджетным учреждениям)</t>
  </si>
  <si>
    <t>850</t>
  </si>
  <si>
    <t>Расходы на обеспечение функций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(Уплата налогов, сборов и иных платежей)</t>
  </si>
  <si>
    <t>120</t>
  </si>
  <si>
    <t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</si>
  <si>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государственных (муниципальных) органов)</t>
  </si>
  <si>
    <t xml:space="preserve">Расходы на реализацию мероприятий по уличному освещению населенных пунктов Барабанщиковского сельского поселения в рамках подпрограммы «Создание условий для обеспечения жителей Барабанщиковского сельского поселения жилищно-коммунальными услугами» муниципальной программы «Обеспечение качественными жилищно-коммунальными услугами населения Барабанщиковского сельского поселения» (Иные закупки товаров, работ и услуг для обеспечения государственных (муниципальных) нужд) </t>
  </si>
  <si>
    <t>Расходы на оплату членского взноса в Ассоциацию Совета муниципальных образований Ростовской области в рамках подпрограммы «Развитие муниципального управления и муниципальной службы в Барабанщиковском сельском поселении, дополнительное профессиональное образование лиц, занятых в Администрации Барабанщиковского сельского поселения» муниципальной программы «Муниципальная политика»  (Уплата налогов, сборов и иных платежей)</t>
  </si>
  <si>
    <t>Приложение 9</t>
  </si>
  <si>
    <t>Резервный фонд Администрации Барабанщиковского сельского поселения на финансовое обеспечение непредвиденных расходов в рамках непрограммных расходов  органов местного самоуправления Барабанщиковского сельского поселения (Резервные средства)</t>
  </si>
  <si>
    <t>Резервные фонды</t>
  </si>
  <si>
    <t>99 4 00 90100</t>
  </si>
  <si>
    <t>870</t>
  </si>
  <si>
    <t xml:space="preserve">к  решению Собрания депутатов </t>
  </si>
  <si>
    <t>на 2018 год и  на плановый период 2019 и 2020 годов</t>
  </si>
  <si>
    <t>2018год</t>
  </si>
  <si>
    <t>2019год</t>
  </si>
  <si>
    <t>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</si>
</sst>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0"/>
      <name val="Times New Roman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6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justify" vertical="center" wrapText="1"/>
    </xf>
    <xf numFmtId="0" fontId="0" fillId="0" borderId="2" xfId="0" applyBorder="1"/>
    <xf numFmtId="0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showGridLines="0" tabSelected="1" topLeftCell="A63" zoomScale="66" zoomScaleNormal="66" workbookViewId="0">
      <selection activeCell="AO69" sqref="AO69"/>
    </sheetView>
  </sheetViews>
  <sheetFormatPr defaultRowHeight="10.15" customHeight="1" x14ac:dyDescent="0.2"/>
  <cols>
    <col min="1" max="1" width="40.85546875" style="1" customWidth="1"/>
    <col min="2" max="2" width="16.7109375" style="1" customWidth="1"/>
    <col min="3" max="4" width="10.7109375" style="1" customWidth="1"/>
    <col min="5" max="5" width="16.28515625" style="1" customWidth="1"/>
    <col min="6" max="19" width="8" style="1" hidden="1"/>
    <col min="20" max="20" width="10.7109375" style="1" customWidth="1"/>
    <col min="21" max="26" width="8" style="1" hidden="1"/>
    <col min="27" max="27" width="17.28515625" style="1" customWidth="1"/>
    <col min="28" max="32" width="8" style="1" hidden="1"/>
    <col min="33" max="16384" width="9.140625" style="1"/>
  </cols>
  <sheetData>
    <row r="1" spans="1:34" ht="16.5" customHeight="1" x14ac:dyDescent="0.2">
      <c r="E1" s="32" t="s">
        <v>129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4" ht="21" customHeight="1" x14ac:dyDescent="0.2">
      <c r="E2" s="32" t="s">
        <v>134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34" ht="66.75" customHeight="1" x14ac:dyDescent="0.2">
      <c r="E3" s="33" t="s">
        <v>106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34" ht="17.25" customHeight="1" x14ac:dyDescent="0.2">
      <c r="A4" s="35" t="s">
        <v>107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4" ht="18.75" customHeight="1" x14ac:dyDescent="0.2">
      <c r="A5" s="34" t="s">
        <v>135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34" ht="19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0</v>
      </c>
      <c r="AB6" s="2"/>
      <c r="AC6" s="2"/>
      <c r="AD6" s="2"/>
      <c r="AE6" s="2"/>
      <c r="AF6" s="2"/>
    </row>
    <row r="7" spans="1:34" ht="26.25" customHeight="1" x14ac:dyDescent="0.2">
      <c r="A7" s="29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6</v>
      </c>
      <c r="G7" s="28" t="s">
        <v>6</v>
      </c>
      <c r="H7" s="28" t="s">
        <v>6</v>
      </c>
      <c r="I7" s="28" t="s">
        <v>6</v>
      </c>
      <c r="J7" s="28" t="s">
        <v>6</v>
      </c>
      <c r="K7" s="28" t="s">
        <v>6</v>
      </c>
      <c r="L7" s="28" t="s">
        <v>6</v>
      </c>
      <c r="M7" s="28" t="s">
        <v>6</v>
      </c>
      <c r="N7" s="28" t="s">
        <v>6</v>
      </c>
      <c r="O7" s="28" t="s">
        <v>6</v>
      </c>
      <c r="P7" s="28" t="s">
        <v>6</v>
      </c>
      <c r="Q7" s="28" t="s">
        <v>6</v>
      </c>
      <c r="R7" s="28" t="s">
        <v>6</v>
      </c>
      <c r="S7" s="28" t="s">
        <v>6</v>
      </c>
      <c r="T7" s="28" t="s">
        <v>7</v>
      </c>
      <c r="U7" s="28" t="s">
        <v>8</v>
      </c>
      <c r="V7" s="28" t="s">
        <v>9</v>
      </c>
      <c r="W7" s="28" t="s">
        <v>10</v>
      </c>
      <c r="X7" s="28" t="s">
        <v>11</v>
      </c>
      <c r="Y7" s="28" t="s">
        <v>12</v>
      </c>
      <c r="Z7" s="29" t="s">
        <v>2</v>
      </c>
      <c r="AA7" s="30" t="s">
        <v>136</v>
      </c>
      <c r="AB7" s="29" t="s">
        <v>1</v>
      </c>
      <c r="AC7" s="29" t="s">
        <v>1</v>
      </c>
      <c r="AD7" s="29" t="s">
        <v>1</v>
      </c>
      <c r="AE7" s="29" t="s">
        <v>1</v>
      </c>
      <c r="AF7" s="29" t="s">
        <v>2</v>
      </c>
      <c r="AG7" s="27" t="s">
        <v>137</v>
      </c>
      <c r="AH7" s="27" t="s">
        <v>138</v>
      </c>
    </row>
    <row r="8" spans="1:34" ht="26.25" customHeight="1" x14ac:dyDescent="0.2">
      <c r="A8" s="29"/>
      <c r="B8" s="28" t="s">
        <v>3</v>
      </c>
      <c r="C8" s="28" t="s">
        <v>4</v>
      </c>
      <c r="D8" s="28" t="s">
        <v>5</v>
      </c>
      <c r="E8" s="28" t="s">
        <v>6</v>
      </c>
      <c r="F8" s="28" t="s">
        <v>6</v>
      </c>
      <c r="G8" s="28" t="s">
        <v>6</v>
      </c>
      <c r="H8" s="28" t="s">
        <v>6</v>
      </c>
      <c r="I8" s="28" t="s">
        <v>6</v>
      </c>
      <c r="J8" s="28" t="s">
        <v>6</v>
      </c>
      <c r="K8" s="28" t="s">
        <v>6</v>
      </c>
      <c r="L8" s="28" t="s">
        <v>6</v>
      </c>
      <c r="M8" s="28" t="s">
        <v>6</v>
      </c>
      <c r="N8" s="28" t="s">
        <v>6</v>
      </c>
      <c r="O8" s="28" t="s">
        <v>6</v>
      </c>
      <c r="P8" s="28" t="s">
        <v>6</v>
      </c>
      <c r="Q8" s="28" t="s">
        <v>6</v>
      </c>
      <c r="R8" s="28" t="s">
        <v>6</v>
      </c>
      <c r="S8" s="28" t="s">
        <v>6</v>
      </c>
      <c r="T8" s="28" t="s">
        <v>7</v>
      </c>
      <c r="U8" s="28" t="s">
        <v>8</v>
      </c>
      <c r="V8" s="28" t="s">
        <v>9</v>
      </c>
      <c r="W8" s="28" t="s">
        <v>10</v>
      </c>
      <c r="X8" s="28" t="s">
        <v>11</v>
      </c>
      <c r="Y8" s="28"/>
      <c r="Z8" s="29"/>
      <c r="AA8" s="31"/>
      <c r="AB8" s="29"/>
      <c r="AC8" s="29"/>
      <c r="AD8" s="29"/>
      <c r="AE8" s="29"/>
      <c r="AF8" s="29"/>
      <c r="AG8" s="27"/>
      <c r="AH8" s="27"/>
    </row>
    <row r="9" spans="1:34" ht="22.5" customHeight="1" x14ac:dyDescent="0.2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>
        <v>6</v>
      </c>
      <c r="U9" s="25"/>
      <c r="V9" s="26"/>
      <c r="W9" s="26"/>
      <c r="X9" s="26"/>
      <c r="Y9" s="26"/>
      <c r="Z9" s="25"/>
      <c r="AA9" s="25">
        <v>7</v>
      </c>
      <c r="AB9" s="25"/>
      <c r="AC9" s="25"/>
      <c r="AD9" s="25"/>
      <c r="AE9" s="25"/>
      <c r="AF9" s="25"/>
      <c r="AG9" s="16">
        <v>8</v>
      </c>
      <c r="AH9" s="16">
        <v>9</v>
      </c>
    </row>
    <row r="10" spans="1:34" ht="50.1" customHeight="1" x14ac:dyDescent="0.2">
      <c r="A10" s="3" t="s">
        <v>13</v>
      </c>
      <c r="B10" s="4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3" t="s">
        <v>13</v>
      </c>
      <c r="AA10" s="6">
        <f>AA11+AA27+AA31+AA38+AA42+AA56+AA60+AA66</f>
        <v>6909.5999999999995</v>
      </c>
      <c r="AB10" s="6">
        <f t="shared" ref="AB10:AH10" si="0">AB11+AB27+AB31+AB38+AB42+AB56+AB60+AB66</f>
        <v>89.7</v>
      </c>
      <c r="AC10" s="6">
        <f t="shared" si="0"/>
        <v>89.7</v>
      </c>
      <c r="AD10" s="6">
        <f t="shared" si="0"/>
        <v>4761</v>
      </c>
      <c r="AE10" s="6">
        <f t="shared" si="0"/>
        <v>4662.3</v>
      </c>
      <c r="AF10" s="6" t="e">
        <f t="shared" si="0"/>
        <v>#VALUE!</v>
      </c>
      <c r="AG10" s="6">
        <f t="shared" si="0"/>
        <v>4667.0999999999995</v>
      </c>
      <c r="AH10" s="6">
        <f t="shared" si="0"/>
        <v>4591.8999999999996</v>
      </c>
    </row>
    <row r="11" spans="1:34" ht="33.4" customHeight="1" x14ac:dyDescent="0.2">
      <c r="A11" s="3" t="s">
        <v>15</v>
      </c>
      <c r="B11" s="4" t="s">
        <v>14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3" t="s">
        <v>15</v>
      </c>
      <c r="AA11" s="6">
        <f>AA12+AA20+AA22</f>
        <v>4633.5999999999995</v>
      </c>
      <c r="AB11" s="6">
        <f t="shared" ref="AB11:AH11" si="1">AB12+AB20+AB22</f>
        <v>0.2</v>
      </c>
      <c r="AC11" s="6">
        <f t="shared" si="1"/>
        <v>0.2</v>
      </c>
      <c r="AD11" s="6">
        <f t="shared" si="1"/>
        <v>3759.6</v>
      </c>
      <c r="AE11" s="6">
        <f t="shared" si="1"/>
        <v>3759.6</v>
      </c>
      <c r="AF11" s="6" t="e">
        <f t="shared" si="1"/>
        <v>#VALUE!</v>
      </c>
      <c r="AG11" s="6">
        <f t="shared" si="1"/>
        <v>3839.2999999999997</v>
      </c>
      <c r="AH11" s="6">
        <f t="shared" si="1"/>
        <v>3565.6</v>
      </c>
    </row>
    <row r="12" spans="1:34" ht="83.25" customHeight="1" x14ac:dyDescent="0.2">
      <c r="A12" s="3" t="s">
        <v>18</v>
      </c>
      <c r="B12" s="4" t="s">
        <v>14</v>
      </c>
      <c r="C12" s="4" t="s">
        <v>16</v>
      </c>
      <c r="D12" s="4" t="s">
        <v>19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3" t="s">
        <v>18</v>
      </c>
      <c r="AA12" s="6">
        <f>AA13+AA15+AA18</f>
        <v>4460.2</v>
      </c>
      <c r="AB12" s="6">
        <f t="shared" ref="AB12:AH12" si="2">AB13+AB15+AB18</f>
        <v>0.2</v>
      </c>
      <c r="AC12" s="6">
        <f t="shared" si="2"/>
        <v>0.2</v>
      </c>
      <c r="AD12" s="6">
        <f t="shared" si="2"/>
        <v>3759.6</v>
      </c>
      <c r="AE12" s="6">
        <f t="shared" si="2"/>
        <v>3759.6</v>
      </c>
      <c r="AF12" s="6" t="e">
        <f t="shared" si="2"/>
        <v>#VALUE!</v>
      </c>
      <c r="AG12" s="6">
        <f t="shared" si="2"/>
        <v>3839.2999999999997</v>
      </c>
      <c r="AH12" s="6">
        <f t="shared" si="2"/>
        <v>3565.6</v>
      </c>
    </row>
    <row r="13" spans="1:34" ht="96" customHeight="1" x14ac:dyDescent="0.2">
      <c r="A13" s="8" t="s">
        <v>20</v>
      </c>
      <c r="B13" s="9" t="s">
        <v>14</v>
      </c>
      <c r="C13" s="9" t="s">
        <v>16</v>
      </c>
      <c r="D13" s="9" t="s">
        <v>19</v>
      </c>
      <c r="E13" s="9" t="s">
        <v>21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0"/>
      <c r="X13" s="10"/>
      <c r="Y13" s="10"/>
      <c r="Z13" s="8" t="s">
        <v>20</v>
      </c>
      <c r="AA13" s="11">
        <f>AA14</f>
        <v>3936.9</v>
      </c>
      <c r="AB13" s="11">
        <f t="shared" ref="AB13:AH13" si="3">AB14</f>
        <v>0</v>
      </c>
      <c r="AC13" s="11">
        <f t="shared" si="3"/>
        <v>0</v>
      </c>
      <c r="AD13" s="11">
        <f t="shared" si="3"/>
        <v>3759.4</v>
      </c>
      <c r="AE13" s="11">
        <f t="shared" si="3"/>
        <v>3759.4</v>
      </c>
      <c r="AF13" s="11" t="str">
        <f t="shared" si="3"/>
        <v>Расходы на выплаты по оплате труда работников органов местного самоуправления Барабанщиковского сельского поселения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G13" s="11">
        <f t="shared" si="3"/>
        <v>3839.1</v>
      </c>
      <c r="AH13" s="11">
        <f t="shared" si="3"/>
        <v>3565.4</v>
      </c>
    </row>
    <row r="14" spans="1:34" ht="118.5" customHeight="1" x14ac:dyDescent="0.25">
      <c r="A14" s="13" t="s">
        <v>125</v>
      </c>
      <c r="B14" s="9" t="s">
        <v>14</v>
      </c>
      <c r="C14" s="9" t="s">
        <v>16</v>
      </c>
      <c r="D14" s="9" t="s">
        <v>19</v>
      </c>
      <c r="E14" s="9" t="s">
        <v>21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 t="s">
        <v>124</v>
      </c>
      <c r="U14" s="9"/>
      <c r="V14" s="10"/>
      <c r="W14" s="10"/>
      <c r="X14" s="10"/>
      <c r="Y14" s="10"/>
      <c r="Z14" s="13" t="s">
        <v>22</v>
      </c>
      <c r="AA14" s="21">
        <v>3936.9</v>
      </c>
      <c r="AB14" s="22"/>
      <c r="AC14" s="22"/>
      <c r="AD14" s="21">
        <v>3759.4</v>
      </c>
      <c r="AE14" s="21">
        <v>3759.4</v>
      </c>
      <c r="AF14" s="23" t="s">
        <v>22</v>
      </c>
      <c r="AG14" s="24">
        <v>3839.1</v>
      </c>
      <c r="AH14" s="24">
        <v>3565.4</v>
      </c>
    </row>
    <row r="15" spans="1:34" ht="74.25" customHeight="1" x14ac:dyDescent="0.2">
      <c r="A15" s="8" t="s">
        <v>23</v>
      </c>
      <c r="B15" s="9" t="s">
        <v>14</v>
      </c>
      <c r="C15" s="9" t="s">
        <v>16</v>
      </c>
      <c r="D15" s="9" t="s">
        <v>19</v>
      </c>
      <c r="E15" s="9" t="s">
        <v>24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 t="s">
        <v>23</v>
      </c>
      <c r="AA15" s="11">
        <f>AA16+AA17</f>
        <v>523.1</v>
      </c>
      <c r="AB15" s="12"/>
      <c r="AC15" s="12"/>
      <c r="AD15" s="11"/>
      <c r="AE15" s="11"/>
      <c r="AF15" s="8" t="s">
        <v>23</v>
      </c>
      <c r="AG15" s="15"/>
      <c r="AH15" s="15"/>
    </row>
    <row r="16" spans="1:34" ht="130.5" customHeight="1" x14ac:dyDescent="0.2">
      <c r="A16" s="13" t="s">
        <v>25</v>
      </c>
      <c r="B16" s="9" t="s">
        <v>14</v>
      </c>
      <c r="C16" s="9" t="s">
        <v>16</v>
      </c>
      <c r="D16" s="9" t="s">
        <v>19</v>
      </c>
      <c r="E16" s="9" t="s">
        <v>24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 t="s">
        <v>26</v>
      </c>
      <c r="U16" s="9"/>
      <c r="V16" s="10"/>
      <c r="W16" s="10"/>
      <c r="X16" s="10"/>
      <c r="Y16" s="10"/>
      <c r="Z16" s="13" t="s">
        <v>25</v>
      </c>
      <c r="AA16" s="11">
        <v>506.1</v>
      </c>
      <c r="AB16" s="12"/>
      <c r="AC16" s="12"/>
      <c r="AD16" s="11"/>
      <c r="AE16" s="11"/>
      <c r="AF16" s="13" t="s">
        <v>25</v>
      </c>
      <c r="AG16" s="15"/>
      <c r="AH16" s="15"/>
    </row>
    <row r="17" spans="1:34" ht="108" customHeight="1" x14ac:dyDescent="0.2">
      <c r="A17" s="8" t="s">
        <v>123</v>
      </c>
      <c r="B17" s="9" t="s">
        <v>14</v>
      </c>
      <c r="C17" s="9" t="s">
        <v>16</v>
      </c>
      <c r="D17" s="9" t="s">
        <v>19</v>
      </c>
      <c r="E17" s="9" t="s">
        <v>24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122</v>
      </c>
      <c r="U17" s="9"/>
      <c r="V17" s="10"/>
      <c r="W17" s="10"/>
      <c r="X17" s="10"/>
      <c r="Y17" s="10"/>
      <c r="Z17" s="8" t="s">
        <v>27</v>
      </c>
      <c r="AA17" s="11">
        <v>17</v>
      </c>
      <c r="AB17" s="12"/>
      <c r="AC17" s="12"/>
      <c r="AD17" s="11"/>
      <c r="AE17" s="11"/>
      <c r="AF17" s="8" t="s">
        <v>27</v>
      </c>
      <c r="AG17" s="15"/>
      <c r="AH17" s="15"/>
    </row>
    <row r="18" spans="1:34" ht="234" customHeight="1" x14ac:dyDescent="0.2">
      <c r="A18" s="13" t="s">
        <v>28</v>
      </c>
      <c r="B18" s="9" t="s">
        <v>14</v>
      </c>
      <c r="C18" s="9" t="s">
        <v>16</v>
      </c>
      <c r="D18" s="9" t="s">
        <v>19</v>
      </c>
      <c r="E18" s="9" t="s">
        <v>29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3" t="s">
        <v>28</v>
      </c>
      <c r="AA18" s="11">
        <v>0.2</v>
      </c>
      <c r="AB18" s="11">
        <v>0.2</v>
      </c>
      <c r="AC18" s="11">
        <v>0.2</v>
      </c>
      <c r="AD18" s="11">
        <v>0.2</v>
      </c>
      <c r="AE18" s="11">
        <v>0.2</v>
      </c>
      <c r="AF18" s="11">
        <v>0.2</v>
      </c>
      <c r="AG18" s="11">
        <v>0.2</v>
      </c>
      <c r="AH18" s="11">
        <v>0.2</v>
      </c>
    </row>
    <row r="19" spans="1:34" ht="96" customHeight="1" x14ac:dyDescent="0.2">
      <c r="A19" s="13" t="s">
        <v>30</v>
      </c>
      <c r="B19" s="9" t="s">
        <v>14</v>
      </c>
      <c r="C19" s="9" t="s">
        <v>16</v>
      </c>
      <c r="D19" s="9" t="s">
        <v>19</v>
      </c>
      <c r="E19" s="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26</v>
      </c>
      <c r="U19" s="9"/>
      <c r="V19" s="10"/>
      <c r="W19" s="10"/>
      <c r="X19" s="10"/>
      <c r="Y19" s="10"/>
      <c r="Z19" s="13" t="s">
        <v>30</v>
      </c>
      <c r="AA19" s="11">
        <v>0.2</v>
      </c>
      <c r="AB19" s="12"/>
      <c r="AC19" s="12"/>
      <c r="AD19" s="11">
        <v>0.2</v>
      </c>
      <c r="AE19" s="11">
        <v>0.2</v>
      </c>
      <c r="AF19" s="13" t="s">
        <v>30</v>
      </c>
      <c r="AG19" s="15">
        <v>0.2</v>
      </c>
      <c r="AH19" s="15">
        <v>0.2</v>
      </c>
    </row>
    <row r="20" spans="1:34" ht="29.25" customHeight="1" x14ac:dyDescent="0.2">
      <c r="A20" s="18" t="s">
        <v>131</v>
      </c>
      <c r="B20" s="9" t="s">
        <v>14</v>
      </c>
      <c r="C20" s="19" t="s">
        <v>16</v>
      </c>
      <c r="D20" s="19" t="s">
        <v>100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3"/>
      <c r="AA20" s="11">
        <f>AA21</f>
        <v>63.4</v>
      </c>
      <c r="AB20" s="12"/>
      <c r="AC20" s="12"/>
      <c r="AD20" s="11"/>
      <c r="AE20" s="11"/>
      <c r="AF20" s="13"/>
      <c r="AG20" s="15"/>
      <c r="AH20" s="15"/>
    </row>
    <row r="21" spans="1:34" ht="96" customHeight="1" x14ac:dyDescent="0.2">
      <c r="A21" s="17" t="s">
        <v>130</v>
      </c>
      <c r="B21" s="9" t="s">
        <v>14</v>
      </c>
      <c r="C21" s="19" t="s">
        <v>16</v>
      </c>
      <c r="D21" s="19" t="s">
        <v>100</v>
      </c>
      <c r="E21" s="20" t="s">
        <v>132</v>
      </c>
      <c r="F21" s="20" t="s">
        <v>133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133</v>
      </c>
      <c r="U21" s="9"/>
      <c r="V21" s="10"/>
      <c r="W21" s="10"/>
      <c r="X21" s="10"/>
      <c r="Y21" s="10"/>
      <c r="Z21" s="13"/>
      <c r="AA21" s="11">
        <v>63.4</v>
      </c>
      <c r="AB21" s="12"/>
      <c r="AC21" s="12"/>
      <c r="AD21" s="11"/>
      <c r="AE21" s="11"/>
      <c r="AF21" s="13"/>
      <c r="AG21" s="15"/>
      <c r="AH21" s="15"/>
    </row>
    <row r="22" spans="1:34" ht="33.4" customHeight="1" x14ac:dyDescent="0.2">
      <c r="A22" s="3" t="s">
        <v>31</v>
      </c>
      <c r="B22" s="4" t="s">
        <v>14</v>
      </c>
      <c r="C22" s="4" t="s">
        <v>16</v>
      </c>
      <c r="D22" s="4" t="s">
        <v>32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3" t="s">
        <v>31</v>
      </c>
      <c r="AA22" s="6">
        <f>AA23+AA25</f>
        <v>110</v>
      </c>
      <c r="AB22" s="7"/>
      <c r="AC22" s="7"/>
      <c r="AD22" s="6"/>
      <c r="AE22" s="6"/>
      <c r="AF22" s="3" t="s">
        <v>31</v>
      </c>
      <c r="AG22" s="15"/>
      <c r="AH22" s="15"/>
    </row>
    <row r="23" spans="1:34" ht="122.25" customHeight="1" x14ac:dyDescent="0.2">
      <c r="A23" s="13" t="s">
        <v>33</v>
      </c>
      <c r="B23" s="9" t="s">
        <v>14</v>
      </c>
      <c r="C23" s="9" t="s">
        <v>16</v>
      </c>
      <c r="D23" s="9" t="s">
        <v>32</v>
      </c>
      <c r="E23" s="9" t="s">
        <v>34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13" t="s">
        <v>33</v>
      </c>
      <c r="AA23" s="11">
        <f>AA24</f>
        <v>10</v>
      </c>
      <c r="AB23" s="12"/>
      <c r="AC23" s="12"/>
      <c r="AD23" s="11"/>
      <c r="AE23" s="11"/>
      <c r="AF23" s="13" t="s">
        <v>33</v>
      </c>
      <c r="AG23" s="15"/>
      <c r="AH23" s="15"/>
    </row>
    <row r="24" spans="1:34" ht="163.5" customHeight="1" x14ac:dyDescent="0.2">
      <c r="A24" s="13" t="s">
        <v>128</v>
      </c>
      <c r="B24" s="9" t="s">
        <v>14</v>
      </c>
      <c r="C24" s="9" t="s">
        <v>16</v>
      </c>
      <c r="D24" s="9" t="s">
        <v>32</v>
      </c>
      <c r="E24" s="9" t="s">
        <v>34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122</v>
      </c>
      <c r="U24" s="9"/>
      <c r="V24" s="10"/>
      <c r="W24" s="10"/>
      <c r="X24" s="10"/>
      <c r="Y24" s="10"/>
      <c r="Z24" s="13" t="s">
        <v>35</v>
      </c>
      <c r="AA24" s="11">
        <v>10</v>
      </c>
      <c r="AB24" s="12"/>
      <c r="AC24" s="12"/>
      <c r="AD24" s="11"/>
      <c r="AE24" s="11"/>
      <c r="AF24" s="13" t="s">
        <v>35</v>
      </c>
      <c r="AG24" s="15"/>
      <c r="AH24" s="15"/>
    </row>
    <row r="25" spans="1:34" ht="102.75" customHeight="1" x14ac:dyDescent="0.2">
      <c r="A25" s="13" t="s">
        <v>36</v>
      </c>
      <c r="B25" s="9" t="s">
        <v>14</v>
      </c>
      <c r="C25" s="9" t="s">
        <v>16</v>
      </c>
      <c r="D25" s="9" t="s">
        <v>32</v>
      </c>
      <c r="E25" s="9" t="s">
        <v>37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13" t="s">
        <v>36</v>
      </c>
      <c r="AA25" s="11">
        <f>AA26</f>
        <v>100</v>
      </c>
      <c r="AB25" s="12"/>
      <c r="AC25" s="12"/>
      <c r="AD25" s="11"/>
      <c r="AE25" s="11"/>
      <c r="AF25" s="13" t="s">
        <v>36</v>
      </c>
      <c r="AG25" s="15"/>
      <c r="AH25" s="15"/>
    </row>
    <row r="26" spans="1:34" ht="150.75" customHeight="1" x14ac:dyDescent="0.2">
      <c r="A26" s="13" t="s">
        <v>114</v>
      </c>
      <c r="B26" s="9" t="s">
        <v>14</v>
      </c>
      <c r="C26" s="9" t="s">
        <v>16</v>
      </c>
      <c r="D26" s="9" t="s">
        <v>32</v>
      </c>
      <c r="E26" s="9" t="s">
        <v>37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 t="s">
        <v>108</v>
      </c>
      <c r="U26" s="9"/>
      <c r="V26" s="10"/>
      <c r="W26" s="10"/>
      <c r="X26" s="10"/>
      <c r="Y26" s="10"/>
      <c r="Z26" s="13" t="s">
        <v>38</v>
      </c>
      <c r="AA26" s="11">
        <v>100</v>
      </c>
      <c r="AB26" s="12"/>
      <c r="AC26" s="12"/>
      <c r="AD26" s="11"/>
      <c r="AE26" s="11"/>
      <c r="AF26" s="13" t="s">
        <v>38</v>
      </c>
      <c r="AG26" s="15"/>
      <c r="AH26" s="15"/>
    </row>
    <row r="27" spans="1:34" ht="16.7" customHeight="1" x14ac:dyDescent="0.2">
      <c r="A27" s="3" t="s">
        <v>39</v>
      </c>
      <c r="B27" s="4" t="s">
        <v>14</v>
      </c>
      <c r="C27" s="4" t="s">
        <v>40</v>
      </c>
      <c r="D27" s="4" t="s">
        <v>17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3" t="s">
        <v>39</v>
      </c>
      <c r="AA27" s="6">
        <f>AA28</f>
        <v>75.8</v>
      </c>
      <c r="AB27" s="6">
        <f t="shared" ref="AB27:AH27" si="4">AB28</f>
        <v>0</v>
      </c>
      <c r="AC27" s="6">
        <f t="shared" si="4"/>
        <v>0</v>
      </c>
      <c r="AD27" s="6">
        <f t="shared" si="4"/>
        <v>69.3</v>
      </c>
      <c r="AE27" s="6">
        <f t="shared" si="4"/>
        <v>0</v>
      </c>
      <c r="AF27" s="6" t="str">
        <f t="shared" si="4"/>
        <v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G27" s="6">
        <f t="shared" si="4"/>
        <v>76.599999999999994</v>
      </c>
      <c r="AH27" s="6">
        <f t="shared" si="4"/>
        <v>79.400000000000006</v>
      </c>
    </row>
    <row r="28" spans="1:34" ht="33.4" customHeight="1" x14ac:dyDescent="0.2">
      <c r="A28" s="3" t="s">
        <v>41</v>
      </c>
      <c r="B28" s="4" t="s">
        <v>14</v>
      </c>
      <c r="C28" s="4" t="s">
        <v>40</v>
      </c>
      <c r="D28" s="4" t="s">
        <v>42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3" t="s">
        <v>41</v>
      </c>
      <c r="AA28" s="6">
        <f>AA29</f>
        <v>75.8</v>
      </c>
      <c r="AB28" s="6">
        <f t="shared" ref="AB28:AH28" si="5">AB29</f>
        <v>0</v>
      </c>
      <c r="AC28" s="6">
        <f t="shared" si="5"/>
        <v>0</v>
      </c>
      <c r="AD28" s="6">
        <f t="shared" si="5"/>
        <v>69.3</v>
      </c>
      <c r="AE28" s="6">
        <f t="shared" si="5"/>
        <v>0</v>
      </c>
      <c r="AF28" s="6" t="str">
        <f t="shared" si="5"/>
        <v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G28" s="6">
        <f t="shared" si="5"/>
        <v>76.599999999999994</v>
      </c>
      <c r="AH28" s="6">
        <f t="shared" si="5"/>
        <v>79.400000000000006</v>
      </c>
    </row>
    <row r="29" spans="1:34" ht="97.5" customHeight="1" x14ac:dyDescent="0.2">
      <c r="A29" s="8" t="s">
        <v>43</v>
      </c>
      <c r="B29" s="9" t="s">
        <v>14</v>
      </c>
      <c r="C29" s="9" t="s">
        <v>40</v>
      </c>
      <c r="D29" s="9" t="s">
        <v>42</v>
      </c>
      <c r="E29" s="9" t="s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43</v>
      </c>
      <c r="AA29" s="11">
        <f>AA30</f>
        <v>75.8</v>
      </c>
      <c r="AB29" s="11">
        <f t="shared" ref="AB29:AH29" si="6">AB30</f>
        <v>0</v>
      </c>
      <c r="AC29" s="11">
        <f t="shared" si="6"/>
        <v>0</v>
      </c>
      <c r="AD29" s="11">
        <f t="shared" si="6"/>
        <v>69.3</v>
      </c>
      <c r="AE29" s="11">
        <f t="shared" si="6"/>
        <v>0</v>
      </c>
      <c r="AF29" s="11" t="str">
        <f t="shared" si="6"/>
        <v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Барабанщиковского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AG29" s="11">
        <f t="shared" si="6"/>
        <v>76.599999999999994</v>
      </c>
      <c r="AH29" s="11">
        <f t="shared" si="6"/>
        <v>79.400000000000006</v>
      </c>
    </row>
    <row r="30" spans="1:34" ht="103.5" customHeight="1" x14ac:dyDescent="0.2">
      <c r="A30" s="13" t="s">
        <v>126</v>
      </c>
      <c r="B30" s="9" t="s">
        <v>14</v>
      </c>
      <c r="C30" s="9" t="s">
        <v>40</v>
      </c>
      <c r="D30" s="9" t="s">
        <v>42</v>
      </c>
      <c r="E30" s="9" t="s">
        <v>44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124</v>
      </c>
      <c r="U30" s="9"/>
      <c r="V30" s="10"/>
      <c r="W30" s="10"/>
      <c r="X30" s="10"/>
      <c r="Y30" s="10"/>
      <c r="Z30" s="13" t="s">
        <v>45</v>
      </c>
      <c r="AA30" s="11">
        <v>75.8</v>
      </c>
      <c r="AB30" s="12"/>
      <c r="AC30" s="12"/>
      <c r="AD30" s="11">
        <v>69.3</v>
      </c>
      <c r="AE30" s="11"/>
      <c r="AF30" s="13" t="s">
        <v>45</v>
      </c>
      <c r="AG30" s="15">
        <v>76.599999999999994</v>
      </c>
      <c r="AH30" s="15">
        <v>79.400000000000006</v>
      </c>
    </row>
    <row r="31" spans="1:34" ht="50.1" customHeight="1" x14ac:dyDescent="0.2">
      <c r="A31" s="3" t="s">
        <v>46</v>
      </c>
      <c r="B31" s="4" t="s">
        <v>14</v>
      </c>
      <c r="C31" s="4" t="s">
        <v>42</v>
      </c>
      <c r="D31" s="4" t="s">
        <v>17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3" t="s">
        <v>46</v>
      </c>
      <c r="AA31" s="6">
        <f>AA32+AA35</f>
        <v>110</v>
      </c>
      <c r="AB31" s="7"/>
      <c r="AC31" s="7"/>
      <c r="AD31" s="6"/>
      <c r="AE31" s="6"/>
      <c r="AF31" s="3" t="s">
        <v>46</v>
      </c>
      <c r="AG31" s="15"/>
      <c r="AH31" s="15"/>
    </row>
    <row r="32" spans="1:34" ht="33.4" customHeight="1" x14ac:dyDescent="0.2">
      <c r="A32" s="3" t="s">
        <v>47</v>
      </c>
      <c r="B32" s="4" t="s">
        <v>14</v>
      </c>
      <c r="C32" s="4" t="s">
        <v>42</v>
      </c>
      <c r="D32" s="4" t="s">
        <v>48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3" t="s">
        <v>47</v>
      </c>
      <c r="AA32" s="6">
        <f>AA33</f>
        <v>100</v>
      </c>
      <c r="AB32" s="7"/>
      <c r="AC32" s="7"/>
      <c r="AD32" s="6"/>
      <c r="AE32" s="6"/>
      <c r="AF32" s="3" t="s">
        <v>47</v>
      </c>
      <c r="AG32" s="15"/>
      <c r="AH32" s="15"/>
    </row>
    <row r="33" spans="1:34" ht="122.25" customHeight="1" x14ac:dyDescent="0.2">
      <c r="A33" s="13" t="s">
        <v>49</v>
      </c>
      <c r="B33" s="9" t="s">
        <v>14</v>
      </c>
      <c r="C33" s="9" t="s">
        <v>42</v>
      </c>
      <c r="D33" s="9" t="s">
        <v>48</v>
      </c>
      <c r="E33" s="9" t="s">
        <v>50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13" t="s">
        <v>49</v>
      </c>
      <c r="AA33" s="11">
        <f>AA34</f>
        <v>100</v>
      </c>
      <c r="AB33" s="12"/>
      <c r="AC33" s="12"/>
      <c r="AD33" s="11"/>
      <c r="AE33" s="11"/>
      <c r="AF33" s="13" t="s">
        <v>49</v>
      </c>
      <c r="AG33" s="15"/>
      <c r="AH33" s="15"/>
    </row>
    <row r="34" spans="1:34" ht="108" customHeight="1" x14ac:dyDescent="0.2">
      <c r="A34" s="13" t="s">
        <v>113</v>
      </c>
      <c r="B34" s="9" t="s">
        <v>14</v>
      </c>
      <c r="C34" s="9" t="s">
        <v>42</v>
      </c>
      <c r="D34" s="9" t="s">
        <v>48</v>
      </c>
      <c r="E34" s="9" t="s">
        <v>50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 t="s">
        <v>108</v>
      </c>
      <c r="U34" s="9"/>
      <c r="V34" s="10"/>
      <c r="W34" s="10"/>
      <c r="X34" s="10"/>
      <c r="Y34" s="10"/>
      <c r="Z34" s="13" t="s">
        <v>51</v>
      </c>
      <c r="AA34" s="11">
        <v>100</v>
      </c>
      <c r="AB34" s="12"/>
      <c r="AC34" s="12"/>
      <c r="AD34" s="11"/>
      <c r="AE34" s="11"/>
      <c r="AF34" s="13" t="s">
        <v>51</v>
      </c>
      <c r="AG34" s="15"/>
      <c r="AH34" s="15"/>
    </row>
    <row r="35" spans="1:34" ht="66.95" customHeight="1" x14ac:dyDescent="0.2">
      <c r="A35" s="3" t="s">
        <v>52</v>
      </c>
      <c r="B35" s="4" t="s">
        <v>14</v>
      </c>
      <c r="C35" s="4" t="s">
        <v>42</v>
      </c>
      <c r="D35" s="4" t="s">
        <v>53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3" t="s">
        <v>52</v>
      </c>
      <c r="AA35" s="6">
        <f>AA36</f>
        <v>10</v>
      </c>
      <c r="AB35" s="7"/>
      <c r="AC35" s="7"/>
      <c r="AD35" s="6"/>
      <c r="AE35" s="6"/>
      <c r="AF35" s="3" t="s">
        <v>52</v>
      </c>
      <c r="AG35" s="15"/>
      <c r="AH35" s="15"/>
    </row>
    <row r="36" spans="1:34" ht="117.75" customHeight="1" x14ac:dyDescent="0.2">
      <c r="A36" s="13" t="s">
        <v>54</v>
      </c>
      <c r="B36" s="9" t="s">
        <v>14</v>
      </c>
      <c r="C36" s="9" t="s">
        <v>42</v>
      </c>
      <c r="D36" s="9" t="s">
        <v>53</v>
      </c>
      <c r="E36" s="9" t="s">
        <v>55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13" t="s">
        <v>54</v>
      </c>
      <c r="AA36" s="11">
        <f>AA37</f>
        <v>10</v>
      </c>
      <c r="AB36" s="12"/>
      <c r="AC36" s="12"/>
      <c r="AD36" s="11"/>
      <c r="AE36" s="11"/>
      <c r="AF36" s="13" t="s">
        <v>54</v>
      </c>
      <c r="AG36" s="15"/>
      <c r="AH36" s="15"/>
    </row>
    <row r="37" spans="1:34" ht="165.75" customHeight="1" x14ac:dyDescent="0.2">
      <c r="A37" s="13" t="s">
        <v>115</v>
      </c>
      <c r="B37" s="9" t="s">
        <v>14</v>
      </c>
      <c r="C37" s="9" t="s">
        <v>42</v>
      </c>
      <c r="D37" s="9" t="s">
        <v>53</v>
      </c>
      <c r="E37" s="9" t="s">
        <v>55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 t="s">
        <v>108</v>
      </c>
      <c r="U37" s="9"/>
      <c r="V37" s="10"/>
      <c r="W37" s="10"/>
      <c r="X37" s="10"/>
      <c r="Y37" s="10"/>
      <c r="Z37" s="13" t="s">
        <v>56</v>
      </c>
      <c r="AA37" s="11">
        <v>10</v>
      </c>
      <c r="AB37" s="12"/>
      <c r="AC37" s="12"/>
      <c r="AD37" s="11"/>
      <c r="AE37" s="11"/>
      <c r="AF37" s="13" t="s">
        <v>56</v>
      </c>
      <c r="AG37" s="15"/>
      <c r="AH37" s="15"/>
    </row>
    <row r="38" spans="1:34" ht="16.7" customHeight="1" x14ac:dyDescent="0.2">
      <c r="A38" s="3" t="s">
        <v>57</v>
      </c>
      <c r="B38" s="4" t="s">
        <v>14</v>
      </c>
      <c r="C38" s="4" t="s">
        <v>19</v>
      </c>
      <c r="D38" s="4" t="s">
        <v>17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3" t="s">
        <v>57</v>
      </c>
      <c r="AA38" s="6">
        <v>89.5</v>
      </c>
      <c r="AB38" s="6">
        <v>89.5</v>
      </c>
      <c r="AC38" s="6">
        <v>89.5</v>
      </c>
      <c r="AD38" s="6">
        <v>89.5</v>
      </c>
      <c r="AE38" s="6">
        <v>89.5</v>
      </c>
      <c r="AF38" s="6">
        <v>89.5</v>
      </c>
      <c r="AG38" s="6">
        <v>89.5</v>
      </c>
      <c r="AH38" s="6">
        <v>89.5</v>
      </c>
    </row>
    <row r="39" spans="1:34" ht="33.4" customHeight="1" x14ac:dyDescent="0.2">
      <c r="A39" s="3" t="s">
        <v>58</v>
      </c>
      <c r="B39" s="4" t="s">
        <v>14</v>
      </c>
      <c r="C39" s="4" t="s">
        <v>19</v>
      </c>
      <c r="D39" s="4" t="s">
        <v>59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3" t="s">
        <v>58</v>
      </c>
      <c r="AA39" s="6">
        <v>89.5</v>
      </c>
      <c r="AB39" s="6">
        <v>89.5</v>
      </c>
      <c r="AC39" s="6">
        <v>89.5</v>
      </c>
      <c r="AD39" s="6">
        <v>89.5</v>
      </c>
      <c r="AE39" s="6">
        <v>89.5</v>
      </c>
      <c r="AF39" s="6">
        <v>89.5</v>
      </c>
      <c r="AG39" s="6">
        <v>89.5</v>
      </c>
      <c r="AH39" s="6">
        <v>89.5</v>
      </c>
    </row>
    <row r="40" spans="1:34" ht="96" customHeight="1" x14ac:dyDescent="0.2">
      <c r="A40" s="13" t="s">
        <v>60</v>
      </c>
      <c r="B40" s="9" t="s">
        <v>14</v>
      </c>
      <c r="C40" s="9" t="s">
        <v>19</v>
      </c>
      <c r="D40" s="9" t="s">
        <v>59</v>
      </c>
      <c r="E40" s="9" t="s">
        <v>61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13" t="s">
        <v>60</v>
      </c>
      <c r="AA40" s="11">
        <v>89.5</v>
      </c>
      <c r="AB40" s="11">
        <v>89.5</v>
      </c>
      <c r="AC40" s="11">
        <v>89.5</v>
      </c>
      <c r="AD40" s="11">
        <v>89.5</v>
      </c>
      <c r="AE40" s="11">
        <v>89.5</v>
      </c>
      <c r="AF40" s="11">
        <v>89.5</v>
      </c>
      <c r="AG40" s="11">
        <v>89.5</v>
      </c>
      <c r="AH40" s="11">
        <v>89.5</v>
      </c>
    </row>
    <row r="41" spans="1:34" ht="139.5" customHeight="1" x14ac:dyDescent="0.2">
      <c r="A41" s="13" t="s">
        <v>112</v>
      </c>
      <c r="B41" s="9" t="s">
        <v>14</v>
      </c>
      <c r="C41" s="9" t="s">
        <v>19</v>
      </c>
      <c r="D41" s="9" t="s">
        <v>59</v>
      </c>
      <c r="E41" s="9" t="s">
        <v>61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 t="s">
        <v>108</v>
      </c>
      <c r="U41" s="9"/>
      <c r="V41" s="10"/>
      <c r="W41" s="10"/>
      <c r="X41" s="10"/>
      <c r="Y41" s="10"/>
      <c r="Z41" s="13" t="s">
        <v>62</v>
      </c>
      <c r="AA41" s="11">
        <v>89.5</v>
      </c>
      <c r="AB41" s="12"/>
      <c r="AC41" s="12"/>
      <c r="AD41" s="11">
        <v>89.5</v>
      </c>
      <c r="AE41" s="11">
        <v>89.5</v>
      </c>
      <c r="AF41" s="13" t="s">
        <v>62</v>
      </c>
      <c r="AG41" s="15">
        <v>89.5</v>
      </c>
      <c r="AH41" s="15">
        <v>89.5</v>
      </c>
    </row>
    <row r="42" spans="1:34" ht="33.4" customHeight="1" x14ac:dyDescent="0.2">
      <c r="A42" s="3" t="s">
        <v>63</v>
      </c>
      <c r="B42" s="4" t="s">
        <v>14</v>
      </c>
      <c r="C42" s="4" t="s">
        <v>64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3" t="s">
        <v>63</v>
      </c>
      <c r="AA42" s="6">
        <f>AA43</f>
        <v>730</v>
      </c>
      <c r="AB42" s="7"/>
      <c r="AC42" s="7"/>
      <c r="AD42" s="6"/>
      <c r="AE42" s="6"/>
      <c r="AF42" s="3" t="s">
        <v>63</v>
      </c>
      <c r="AG42" s="15"/>
      <c r="AH42" s="15"/>
    </row>
    <row r="43" spans="1:34" ht="16.7" customHeight="1" x14ac:dyDescent="0.2">
      <c r="A43" s="3" t="s">
        <v>65</v>
      </c>
      <c r="B43" s="4" t="s">
        <v>14</v>
      </c>
      <c r="C43" s="4" t="s">
        <v>64</v>
      </c>
      <c r="D43" s="4" t="s">
        <v>42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3" t="s">
        <v>65</v>
      </c>
      <c r="AA43" s="6">
        <f>AA44+AA46+AA48+AA50+AA52+AA54</f>
        <v>730</v>
      </c>
      <c r="AB43" s="7"/>
      <c r="AC43" s="7"/>
      <c r="AD43" s="6"/>
      <c r="AE43" s="6"/>
      <c r="AF43" s="3" t="s">
        <v>65</v>
      </c>
      <c r="AG43" s="15"/>
      <c r="AH43" s="15"/>
    </row>
    <row r="44" spans="1:34" ht="102" customHeight="1" x14ac:dyDescent="0.2">
      <c r="A44" s="13" t="s">
        <v>66</v>
      </c>
      <c r="B44" s="9" t="s">
        <v>14</v>
      </c>
      <c r="C44" s="9" t="s">
        <v>64</v>
      </c>
      <c r="D44" s="9" t="s">
        <v>42</v>
      </c>
      <c r="E44" s="9" t="s">
        <v>67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13" t="s">
        <v>66</v>
      </c>
      <c r="AA44" s="11">
        <f>AA45</f>
        <v>250</v>
      </c>
      <c r="AB44" s="12"/>
      <c r="AC44" s="12"/>
      <c r="AD44" s="11"/>
      <c r="AE44" s="11"/>
      <c r="AF44" s="13" t="s">
        <v>66</v>
      </c>
      <c r="AG44" s="15"/>
      <c r="AH44" s="15"/>
    </row>
    <row r="45" spans="1:34" ht="138" customHeight="1" x14ac:dyDescent="0.2">
      <c r="A45" s="13" t="s">
        <v>116</v>
      </c>
      <c r="B45" s="9" t="s">
        <v>14</v>
      </c>
      <c r="C45" s="9" t="s">
        <v>64</v>
      </c>
      <c r="D45" s="9" t="s">
        <v>42</v>
      </c>
      <c r="E45" s="9" t="s">
        <v>67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 t="s">
        <v>108</v>
      </c>
      <c r="U45" s="9"/>
      <c r="V45" s="10"/>
      <c r="W45" s="10"/>
      <c r="X45" s="10"/>
      <c r="Y45" s="10"/>
      <c r="Z45" s="13" t="s">
        <v>68</v>
      </c>
      <c r="AA45" s="11">
        <v>250</v>
      </c>
      <c r="AB45" s="12"/>
      <c r="AC45" s="12"/>
      <c r="AD45" s="11"/>
      <c r="AE45" s="11"/>
      <c r="AF45" s="13" t="s">
        <v>68</v>
      </c>
      <c r="AG45" s="15"/>
      <c r="AH45" s="15"/>
    </row>
    <row r="46" spans="1:34" ht="104.25" customHeight="1" x14ac:dyDescent="0.2">
      <c r="A46" s="8" t="s">
        <v>69</v>
      </c>
      <c r="B46" s="9" t="s">
        <v>14</v>
      </c>
      <c r="C46" s="9" t="s">
        <v>64</v>
      </c>
      <c r="D46" s="9" t="s">
        <v>42</v>
      </c>
      <c r="E46" s="9" t="s">
        <v>70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69</v>
      </c>
      <c r="AA46" s="11">
        <f>AA47</f>
        <v>30</v>
      </c>
      <c r="AB46" s="12"/>
      <c r="AC46" s="12"/>
      <c r="AD46" s="11"/>
      <c r="AE46" s="11"/>
      <c r="AF46" s="8" t="s">
        <v>69</v>
      </c>
      <c r="AG46" s="15"/>
      <c r="AH46" s="15"/>
    </row>
    <row r="47" spans="1:34" ht="137.25" customHeight="1" x14ac:dyDescent="0.2">
      <c r="A47" s="13" t="s">
        <v>111</v>
      </c>
      <c r="B47" s="9" t="s">
        <v>14</v>
      </c>
      <c r="C47" s="9" t="s">
        <v>64</v>
      </c>
      <c r="D47" s="9" t="s">
        <v>42</v>
      </c>
      <c r="E47" s="9" t="s">
        <v>70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108</v>
      </c>
      <c r="U47" s="9"/>
      <c r="V47" s="10"/>
      <c r="W47" s="10"/>
      <c r="X47" s="10"/>
      <c r="Y47" s="10"/>
      <c r="Z47" s="13" t="s">
        <v>71</v>
      </c>
      <c r="AA47" s="11">
        <v>30</v>
      </c>
      <c r="AB47" s="12"/>
      <c r="AC47" s="12"/>
      <c r="AD47" s="11"/>
      <c r="AE47" s="11"/>
      <c r="AF47" s="13" t="s">
        <v>71</v>
      </c>
      <c r="AG47" s="15"/>
      <c r="AH47" s="15"/>
    </row>
    <row r="48" spans="1:34" ht="144" customHeight="1" x14ac:dyDescent="0.2">
      <c r="A48" s="13" t="s">
        <v>72</v>
      </c>
      <c r="B48" s="9" t="s">
        <v>14</v>
      </c>
      <c r="C48" s="9" t="s">
        <v>64</v>
      </c>
      <c r="D48" s="9" t="s">
        <v>42</v>
      </c>
      <c r="E48" s="9" t="s">
        <v>73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13" t="s">
        <v>72</v>
      </c>
      <c r="AA48" s="11">
        <f>AA49</f>
        <v>115</v>
      </c>
      <c r="AB48" s="12"/>
      <c r="AC48" s="12"/>
      <c r="AD48" s="11"/>
      <c r="AE48" s="11"/>
      <c r="AF48" s="13" t="s">
        <v>72</v>
      </c>
      <c r="AG48" s="15"/>
      <c r="AH48" s="15"/>
    </row>
    <row r="49" spans="1:34" ht="156.75" customHeight="1" x14ac:dyDescent="0.2">
      <c r="A49" s="13" t="s">
        <v>110</v>
      </c>
      <c r="B49" s="9" t="s">
        <v>14</v>
      </c>
      <c r="C49" s="9" t="s">
        <v>64</v>
      </c>
      <c r="D49" s="9" t="s">
        <v>42</v>
      </c>
      <c r="E49" s="9" t="s">
        <v>73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 t="s">
        <v>108</v>
      </c>
      <c r="U49" s="9"/>
      <c r="V49" s="10"/>
      <c r="W49" s="10"/>
      <c r="X49" s="10"/>
      <c r="Y49" s="10"/>
      <c r="Z49" s="13" t="s">
        <v>74</v>
      </c>
      <c r="AA49" s="11">
        <v>115</v>
      </c>
      <c r="AB49" s="12"/>
      <c r="AC49" s="12"/>
      <c r="AD49" s="11"/>
      <c r="AE49" s="11"/>
      <c r="AF49" s="13" t="s">
        <v>74</v>
      </c>
      <c r="AG49" s="15"/>
      <c r="AH49" s="15"/>
    </row>
    <row r="50" spans="1:34" ht="156" customHeight="1" x14ac:dyDescent="0.2">
      <c r="A50" s="13" t="s">
        <v>75</v>
      </c>
      <c r="B50" s="9" t="s">
        <v>14</v>
      </c>
      <c r="C50" s="9" t="s">
        <v>64</v>
      </c>
      <c r="D50" s="9" t="s">
        <v>42</v>
      </c>
      <c r="E50" s="9" t="s">
        <v>76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13" t="s">
        <v>75</v>
      </c>
      <c r="AA50" s="11">
        <f>AA51</f>
        <v>15</v>
      </c>
      <c r="AB50" s="12"/>
      <c r="AC50" s="12"/>
      <c r="AD50" s="11"/>
      <c r="AE50" s="11"/>
      <c r="AF50" s="13" t="s">
        <v>75</v>
      </c>
      <c r="AG50" s="15"/>
      <c r="AH50" s="15"/>
    </row>
    <row r="51" spans="1:34" ht="168" customHeight="1" x14ac:dyDescent="0.2">
      <c r="A51" s="13" t="s">
        <v>117</v>
      </c>
      <c r="B51" s="9" t="s">
        <v>14</v>
      </c>
      <c r="C51" s="9" t="s">
        <v>64</v>
      </c>
      <c r="D51" s="9" t="s">
        <v>42</v>
      </c>
      <c r="E51" s="9" t="s">
        <v>76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108</v>
      </c>
      <c r="U51" s="9"/>
      <c r="V51" s="10"/>
      <c r="W51" s="10"/>
      <c r="X51" s="10"/>
      <c r="Y51" s="10"/>
      <c r="Z51" s="13" t="s">
        <v>77</v>
      </c>
      <c r="AA51" s="11">
        <v>15</v>
      </c>
      <c r="AB51" s="12"/>
      <c r="AC51" s="12"/>
      <c r="AD51" s="11"/>
      <c r="AE51" s="11"/>
      <c r="AF51" s="13" t="s">
        <v>77</v>
      </c>
      <c r="AG51" s="15"/>
      <c r="AH51" s="15"/>
    </row>
    <row r="52" spans="1:34" ht="141" customHeight="1" x14ac:dyDescent="0.2">
      <c r="A52" s="13" t="s">
        <v>78</v>
      </c>
      <c r="B52" s="9" t="s">
        <v>14</v>
      </c>
      <c r="C52" s="9" t="s">
        <v>64</v>
      </c>
      <c r="D52" s="9" t="s">
        <v>42</v>
      </c>
      <c r="E52" s="9" t="s">
        <v>79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13" t="s">
        <v>78</v>
      </c>
      <c r="AA52" s="11">
        <f>AA53</f>
        <v>200</v>
      </c>
      <c r="AB52" s="12"/>
      <c r="AC52" s="12"/>
      <c r="AD52" s="11"/>
      <c r="AE52" s="11"/>
      <c r="AF52" s="13" t="s">
        <v>78</v>
      </c>
      <c r="AG52" s="15"/>
      <c r="AH52" s="15"/>
    </row>
    <row r="53" spans="1:34" ht="171" customHeight="1" x14ac:dyDescent="0.2">
      <c r="A53" s="13" t="s">
        <v>127</v>
      </c>
      <c r="B53" s="9" t="s">
        <v>14</v>
      </c>
      <c r="C53" s="9" t="s">
        <v>64</v>
      </c>
      <c r="D53" s="9" t="s">
        <v>42</v>
      </c>
      <c r="E53" s="9" t="s">
        <v>79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 t="s">
        <v>108</v>
      </c>
      <c r="U53" s="9"/>
      <c r="V53" s="10"/>
      <c r="W53" s="10"/>
      <c r="X53" s="10"/>
      <c r="Y53" s="10"/>
      <c r="Z53" s="13" t="s">
        <v>80</v>
      </c>
      <c r="AA53" s="11">
        <v>200</v>
      </c>
      <c r="AB53" s="12"/>
      <c r="AC53" s="12"/>
      <c r="AD53" s="11"/>
      <c r="AE53" s="11"/>
      <c r="AF53" s="13" t="s">
        <v>80</v>
      </c>
      <c r="AG53" s="15"/>
      <c r="AH53" s="15"/>
    </row>
    <row r="54" spans="1:34" ht="108.75" customHeight="1" x14ac:dyDescent="0.2">
      <c r="A54" s="8" t="s">
        <v>81</v>
      </c>
      <c r="B54" s="9" t="s">
        <v>14</v>
      </c>
      <c r="C54" s="9" t="s">
        <v>64</v>
      </c>
      <c r="D54" s="9" t="s">
        <v>42</v>
      </c>
      <c r="E54" s="9" t="s">
        <v>82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81</v>
      </c>
      <c r="AA54" s="11">
        <f>AA55</f>
        <v>120</v>
      </c>
      <c r="AB54" s="12"/>
      <c r="AC54" s="12"/>
      <c r="AD54" s="11"/>
      <c r="AE54" s="11"/>
      <c r="AF54" s="8" t="s">
        <v>81</v>
      </c>
      <c r="AG54" s="15"/>
      <c r="AH54" s="15"/>
    </row>
    <row r="55" spans="1:34" ht="131.25" customHeight="1" x14ac:dyDescent="0.2">
      <c r="A55" s="13" t="s">
        <v>118</v>
      </c>
      <c r="B55" s="9" t="s">
        <v>14</v>
      </c>
      <c r="C55" s="9" t="s">
        <v>64</v>
      </c>
      <c r="D55" s="9" t="s">
        <v>42</v>
      </c>
      <c r="E55" s="9" t="s">
        <v>82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108</v>
      </c>
      <c r="U55" s="9"/>
      <c r="V55" s="10"/>
      <c r="W55" s="10"/>
      <c r="X55" s="10"/>
      <c r="Y55" s="10"/>
      <c r="Z55" s="13" t="s">
        <v>83</v>
      </c>
      <c r="AA55" s="11">
        <v>120</v>
      </c>
      <c r="AB55" s="12"/>
      <c r="AC55" s="12"/>
      <c r="AD55" s="11"/>
      <c r="AE55" s="11"/>
      <c r="AF55" s="13" t="s">
        <v>83</v>
      </c>
      <c r="AG55" s="15"/>
      <c r="AH55" s="15"/>
    </row>
    <row r="56" spans="1:34" ht="16.7" customHeight="1" x14ac:dyDescent="0.2">
      <c r="A56" s="3" t="s">
        <v>84</v>
      </c>
      <c r="B56" s="4" t="s">
        <v>14</v>
      </c>
      <c r="C56" s="4" t="s">
        <v>85</v>
      </c>
      <c r="D56" s="4" t="s">
        <v>17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3" t="s">
        <v>84</v>
      </c>
      <c r="AA56" s="6">
        <f>AA57</f>
        <v>40</v>
      </c>
      <c r="AB56" s="7"/>
      <c r="AC56" s="7"/>
      <c r="AD56" s="6"/>
      <c r="AE56" s="6"/>
      <c r="AF56" s="3" t="s">
        <v>84</v>
      </c>
      <c r="AG56" s="15"/>
      <c r="AH56" s="15"/>
    </row>
    <row r="57" spans="1:34" ht="50.1" customHeight="1" x14ac:dyDescent="0.2">
      <c r="A57" s="3" t="s">
        <v>86</v>
      </c>
      <c r="B57" s="4" t="s">
        <v>14</v>
      </c>
      <c r="C57" s="4" t="s">
        <v>85</v>
      </c>
      <c r="D57" s="4" t="s">
        <v>64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3" t="s">
        <v>86</v>
      </c>
      <c r="AA57" s="6">
        <f>AA58</f>
        <v>40</v>
      </c>
      <c r="AB57" s="7"/>
      <c r="AC57" s="7"/>
      <c r="AD57" s="6"/>
      <c r="AE57" s="6"/>
      <c r="AF57" s="3" t="s">
        <v>86</v>
      </c>
      <c r="AG57" s="15"/>
      <c r="AH57" s="15"/>
    </row>
    <row r="58" spans="1:34" ht="168" customHeight="1" x14ac:dyDescent="0.2">
      <c r="A58" s="13" t="s">
        <v>87</v>
      </c>
      <c r="B58" s="9" t="s">
        <v>14</v>
      </c>
      <c r="C58" s="9" t="s">
        <v>85</v>
      </c>
      <c r="D58" s="9" t="s">
        <v>64</v>
      </c>
      <c r="E58" s="9" t="s">
        <v>88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13" t="s">
        <v>87</v>
      </c>
      <c r="AA58" s="11">
        <f>AA59</f>
        <v>40</v>
      </c>
      <c r="AB58" s="12"/>
      <c r="AC58" s="12"/>
      <c r="AD58" s="11"/>
      <c r="AE58" s="11"/>
      <c r="AF58" s="13" t="s">
        <v>87</v>
      </c>
      <c r="AG58" s="15"/>
      <c r="AH58" s="15"/>
    </row>
    <row r="59" spans="1:34" ht="202.5" customHeight="1" x14ac:dyDescent="0.2">
      <c r="A59" s="13" t="s">
        <v>89</v>
      </c>
      <c r="B59" s="9" t="s">
        <v>14</v>
      </c>
      <c r="C59" s="9" t="s">
        <v>85</v>
      </c>
      <c r="D59" s="9" t="s">
        <v>64</v>
      </c>
      <c r="E59" s="9" t="s">
        <v>88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 t="s">
        <v>108</v>
      </c>
      <c r="U59" s="9"/>
      <c r="V59" s="10"/>
      <c r="W59" s="10"/>
      <c r="X59" s="10"/>
      <c r="Y59" s="10"/>
      <c r="Z59" s="13" t="s">
        <v>89</v>
      </c>
      <c r="AA59" s="11">
        <v>40</v>
      </c>
      <c r="AB59" s="12"/>
      <c r="AC59" s="12"/>
      <c r="AD59" s="11"/>
      <c r="AE59" s="11"/>
      <c r="AF59" s="13" t="s">
        <v>89</v>
      </c>
      <c r="AG59" s="15"/>
      <c r="AH59" s="15"/>
    </row>
    <row r="60" spans="1:34" ht="16.7" customHeight="1" x14ac:dyDescent="0.2">
      <c r="A60" s="3" t="s">
        <v>90</v>
      </c>
      <c r="B60" s="4" t="s">
        <v>14</v>
      </c>
      <c r="C60" s="4" t="s">
        <v>91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3" t="s">
        <v>90</v>
      </c>
      <c r="AA60" s="6">
        <f>AA61</f>
        <v>1200.6999999999998</v>
      </c>
      <c r="AB60" s="6">
        <f t="shared" ref="AB60:AH60" si="7">AB61</f>
        <v>0</v>
      </c>
      <c r="AC60" s="6">
        <f t="shared" si="7"/>
        <v>0</v>
      </c>
      <c r="AD60" s="6">
        <f t="shared" si="7"/>
        <v>842.59999999999991</v>
      </c>
      <c r="AE60" s="6">
        <f t="shared" si="7"/>
        <v>813.2</v>
      </c>
      <c r="AF60" s="6" t="e">
        <f t="shared" si="7"/>
        <v>#VALUE!</v>
      </c>
      <c r="AG60" s="6">
        <f t="shared" si="7"/>
        <v>661.7</v>
      </c>
      <c r="AH60" s="6">
        <f t="shared" si="7"/>
        <v>857.4</v>
      </c>
    </row>
    <row r="61" spans="1:34" ht="16.7" customHeight="1" x14ac:dyDescent="0.2">
      <c r="A61" s="3" t="s">
        <v>92</v>
      </c>
      <c r="B61" s="4" t="s">
        <v>14</v>
      </c>
      <c r="C61" s="4" t="s">
        <v>91</v>
      </c>
      <c r="D61" s="4" t="s">
        <v>16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3" t="s">
        <v>92</v>
      </c>
      <c r="AA61" s="6">
        <f>AA62+AA64</f>
        <v>1200.6999999999998</v>
      </c>
      <c r="AB61" s="6">
        <f t="shared" ref="AB61:AH61" si="8">AB62+AB64</f>
        <v>0</v>
      </c>
      <c r="AC61" s="6">
        <f t="shared" si="8"/>
        <v>0</v>
      </c>
      <c r="AD61" s="6">
        <f t="shared" si="8"/>
        <v>842.59999999999991</v>
      </c>
      <c r="AE61" s="6">
        <f t="shared" si="8"/>
        <v>813.2</v>
      </c>
      <c r="AF61" s="6" t="e">
        <f t="shared" si="8"/>
        <v>#VALUE!</v>
      </c>
      <c r="AG61" s="6">
        <f t="shared" si="8"/>
        <v>661.7</v>
      </c>
      <c r="AH61" s="6">
        <f t="shared" si="8"/>
        <v>857.4</v>
      </c>
    </row>
    <row r="62" spans="1:34" ht="105" customHeight="1" x14ac:dyDescent="0.2">
      <c r="A62" s="13" t="s">
        <v>93</v>
      </c>
      <c r="B62" s="9" t="s">
        <v>14</v>
      </c>
      <c r="C62" s="9" t="s">
        <v>91</v>
      </c>
      <c r="D62" s="9" t="s">
        <v>16</v>
      </c>
      <c r="E62" s="9" t="s">
        <v>94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13" t="s">
        <v>93</v>
      </c>
      <c r="AA62" s="11">
        <f>AA63</f>
        <v>823.8</v>
      </c>
      <c r="AB62" s="11">
        <f t="shared" ref="AB62:AH62" si="9">AB63</f>
        <v>0</v>
      </c>
      <c r="AC62" s="11">
        <f t="shared" si="9"/>
        <v>0</v>
      </c>
      <c r="AD62" s="11">
        <f t="shared" si="9"/>
        <v>317.7</v>
      </c>
      <c r="AE62" s="11">
        <f t="shared" si="9"/>
        <v>359</v>
      </c>
      <c r="AF62" s="11" t="str">
        <f t="shared" si="9"/>
        <v>Расходы на обеспечение деятельности (оказание услуг) муниципальных бюджетных учреждений Барабанщиковского сельского поселения в рамках подпрограммы «Развитие культуры в Барабанщиковском сельском поселении» муниципальной программы «Развитие культуры и туризма» (Предоставление субсидий бюджетным, автономным учреждениям и иным некоммерческим организациям)</v>
      </c>
      <c r="AG62" s="11">
        <f t="shared" si="9"/>
        <v>228</v>
      </c>
      <c r="AH62" s="11">
        <f t="shared" si="9"/>
        <v>331.5</v>
      </c>
    </row>
    <row r="63" spans="1:34" ht="105.75" customHeight="1" x14ac:dyDescent="0.2">
      <c r="A63" s="13" t="s">
        <v>120</v>
      </c>
      <c r="B63" s="9" t="s">
        <v>14</v>
      </c>
      <c r="C63" s="9" t="s">
        <v>91</v>
      </c>
      <c r="D63" s="9" t="s">
        <v>16</v>
      </c>
      <c r="E63" s="9" t="s">
        <v>94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 t="s">
        <v>119</v>
      </c>
      <c r="U63" s="9"/>
      <c r="V63" s="10"/>
      <c r="W63" s="10"/>
      <c r="X63" s="10"/>
      <c r="Y63" s="10"/>
      <c r="Z63" s="13" t="s">
        <v>95</v>
      </c>
      <c r="AA63" s="11">
        <v>823.8</v>
      </c>
      <c r="AB63" s="12"/>
      <c r="AC63" s="12"/>
      <c r="AD63" s="11">
        <v>317.7</v>
      </c>
      <c r="AE63" s="11">
        <v>359</v>
      </c>
      <c r="AF63" s="13" t="s">
        <v>95</v>
      </c>
      <c r="AG63" s="15">
        <v>228</v>
      </c>
      <c r="AH63" s="15">
        <v>331.5</v>
      </c>
    </row>
    <row r="64" spans="1:34" ht="100.5" customHeight="1" x14ac:dyDescent="0.2">
      <c r="A64" s="13" t="s">
        <v>96</v>
      </c>
      <c r="B64" s="9" t="s">
        <v>14</v>
      </c>
      <c r="C64" s="9" t="s">
        <v>91</v>
      </c>
      <c r="D64" s="9" t="s">
        <v>16</v>
      </c>
      <c r="E64" s="9" t="s">
        <v>97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13" t="s">
        <v>96</v>
      </c>
      <c r="AA64" s="11">
        <f>AA65</f>
        <v>376.9</v>
      </c>
      <c r="AB64" s="11">
        <f t="shared" ref="AB64:AH64" si="10">AB65</f>
        <v>0</v>
      </c>
      <c r="AC64" s="11">
        <f t="shared" si="10"/>
        <v>0</v>
      </c>
      <c r="AD64" s="11">
        <f t="shared" si="10"/>
        <v>524.9</v>
      </c>
      <c r="AE64" s="11">
        <f t="shared" si="10"/>
        <v>454.2</v>
      </c>
      <c r="AF64" s="11" t="str">
        <f t="shared" si="10"/>
        <v>Расходы на софинансирование повышения заработной платы работникам муниципальных учреждений культуры в рамках подпрограммы «Развитие культуры в Барабанщиковском сельском поселении» муниципальной программы Барабанщиковского сельского поселения «Развитие культуры и туризма» (Предоставление субсидий бюджетным, автономным учреждениям и иным некоммерческим организациям)</v>
      </c>
      <c r="AG64" s="11">
        <f t="shared" si="10"/>
        <v>433.7</v>
      </c>
      <c r="AH64" s="11">
        <f t="shared" si="10"/>
        <v>525.9</v>
      </c>
    </row>
    <row r="65" spans="1:34" ht="130.5" customHeight="1" x14ac:dyDescent="0.2">
      <c r="A65" s="13" t="s">
        <v>121</v>
      </c>
      <c r="B65" s="9" t="s">
        <v>14</v>
      </c>
      <c r="C65" s="9" t="s">
        <v>91</v>
      </c>
      <c r="D65" s="9" t="s">
        <v>16</v>
      </c>
      <c r="E65" s="9" t="s">
        <v>97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 t="s">
        <v>119</v>
      </c>
      <c r="U65" s="9"/>
      <c r="V65" s="10"/>
      <c r="W65" s="10"/>
      <c r="X65" s="10"/>
      <c r="Y65" s="10"/>
      <c r="Z65" s="13" t="s">
        <v>98</v>
      </c>
      <c r="AA65" s="11">
        <v>376.9</v>
      </c>
      <c r="AB65" s="12"/>
      <c r="AC65" s="12"/>
      <c r="AD65" s="11">
        <v>524.9</v>
      </c>
      <c r="AE65" s="11">
        <v>454.2</v>
      </c>
      <c r="AF65" s="13" t="s">
        <v>98</v>
      </c>
      <c r="AG65" s="15">
        <v>433.7</v>
      </c>
      <c r="AH65" s="15">
        <v>525.9</v>
      </c>
    </row>
    <row r="66" spans="1:34" ht="27.75" customHeight="1" x14ac:dyDescent="0.2">
      <c r="A66" s="3" t="s">
        <v>99</v>
      </c>
      <c r="B66" s="4" t="s">
        <v>14</v>
      </c>
      <c r="C66" s="4" t="s">
        <v>100</v>
      </c>
      <c r="D66" s="4" t="s">
        <v>17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3" t="s">
        <v>99</v>
      </c>
      <c r="AA66" s="6">
        <f>AA67</f>
        <v>30</v>
      </c>
      <c r="AB66" s="7"/>
      <c r="AC66" s="7"/>
      <c r="AD66" s="6"/>
      <c r="AE66" s="6"/>
      <c r="AF66" s="3" t="s">
        <v>99</v>
      </c>
      <c r="AG66" s="15"/>
      <c r="AH66" s="15"/>
    </row>
    <row r="67" spans="1:34" ht="23.25" customHeight="1" x14ac:dyDescent="0.2">
      <c r="A67" s="3" t="s">
        <v>101</v>
      </c>
      <c r="B67" s="4" t="s">
        <v>14</v>
      </c>
      <c r="C67" s="4" t="s">
        <v>100</v>
      </c>
      <c r="D67" s="4" t="s">
        <v>16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3" t="s">
        <v>101</v>
      </c>
      <c r="AA67" s="6">
        <f>AA68</f>
        <v>30</v>
      </c>
      <c r="AB67" s="7"/>
      <c r="AC67" s="7"/>
      <c r="AD67" s="6"/>
      <c r="AE67" s="6"/>
      <c r="AF67" s="3" t="s">
        <v>101</v>
      </c>
      <c r="AG67" s="15"/>
      <c r="AH67" s="15"/>
    </row>
    <row r="68" spans="1:34" ht="90" customHeight="1" x14ac:dyDescent="0.2">
      <c r="A68" s="13" t="s">
        <v>102</v>
      </c>
      <c r="B68" s="9" t="s">
        <v>14</v>
      </c>
      <c r="C68" s="9" t="s">
        <v>100</v>
      </c>
      <c r="D68" s="9" t="s">
        <v>16</v>
      </c>
      <c r="E68" s="9" t="s">
        <v>103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3" t="s">
        <v>102</v>
      </c>
      <c r="AA68" s="11">
        <f>AA69</f>
        <v>30</v>
      </c>
      <c r="AB68" s="12"/>
      <c r="AC68" s="12"/>
      <c r="AD68" s="11"/>
      <c r="AE68" s="11"/>
      <c r="AF68" s="13" t="s">
        <v>102</v>
      </c>
      <c r="AG68" s="15"/>
      <c r="AH68" s="15"/>
    </row>
    <row r="69" spans="1:34" ht="152.25" customHeight="1" x14ac:dyDescent="0.2">
      <c r="A69" s="13" t="s">
        <v>109</v>
      </c>
      <c r="B69" s="9" t="s">
        <v>14</v>
      </c>
      <c r="C69" s="9" t="s">
        <v>100</v>
      </c>
      <c r="D69" s="9" t="s">
        <v>16</v>
      </c>
      <c r="E69" s="9" t="s">
        <v>103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 t="s">
        <v>108</v>
      </c>
      <c r="U69" s="9"/>
      <c r="V69" s="10"/>
      <c r="W69" s="10"/>
      <c r="X69" s="10"/>
      <c r="Y69" s="10"/>
      <c r="Z69" s="13" t="s">
        <v>104</v>
      </c>
      <c r="AA69" s="11">
        <v>30</v>
      </c>
      <c r="AB69" s="12"/>
      <c r="AC69" s="12"/>
      <c r="AD69" s="11"/>
      <c r="AE69" s="11"/>
      <c r="AF69" s="13" t="s">
        <v>104</v>
      </c>
      <c r="AG69" s="15"/>
      <c r="AH69" s="15"/>
    </row>
    <row r="70" spans="1:34" ht="30" customHeight="1" x14ac:dyDescent="0.2">
      <c r="A70" s="14" t="s">
        <v>105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14" t="s">
        <v>105</v>
      </c>
      <c r="AA70" s="6">
        <f>AA10</f>
        <v>6909.5999999999995</v>
      </c>
      <c r="AB70" s="6">
        <f t="shared" ref="AB70:AH70" si="11">AB10</f>
        <v>89.7</v>
      </c>
      <c r="AC70" s="6">
        <f t="shared" si="11"/>
        <v>89.7</v>
      </c>
      <c r="AD70" s="6">
        <f t="shared" si="11"/>
        <v>4761</v>
      </c>
      <c r="AE70" s="6">
        <f t="shared" si="11"/>
        <v>4662.3</v>
      </c>
      <c r="AF70" s="6" t="e">
        <f t="shared" si="11"/>
        <v>#VALUE!</v>
      </c>
      <c r="AG70" s="6">
        <f t="shared" si="11"/>
        <v>4667.0999999999995</v>
      </c>
      <c r="AH70" s="6">
        <f t="shared" si="11"/>
        <v>4591.8999999999996</v>
      </c>
    </row>
  </sheetData>
  <mergeCells count="25">
    <mergeCell ref="A7:A8"/>
    <mergeCell ref="Z7:Z8"/>
    <mergeCell ref="AC7:AC8"/>
    <mergeCell ref="E1:AA1"/>
    <mergeCell ref="E2:AA2"/>
    <mergeCell ref="E3:AA3"/>
    <mergeCell ref="A5:AA5"/>
    <mergeCell ref="A4:AF4"/>
    <mergeCell ref="D7:D8"/>
    <mergeCell ref="C7:C8"/>
    <mergeCell ref="X7:X8"/>
    <mergeCell ref="AE7:AE8"/>
    <mergeCell ref="V7:V8"/>
    <mergeCell ref="AD7:AD8"/>
    <mergeCell ref="U7:U8"/>
    <mergeCell ref="AG7:AG8"/>
    <mergeCell ref="AH7:AH8"/>
    <mergeCell ref="W7:W8"/>
    <mergeCell ref="AF7:AF8"/>
    <mergeCell ref="B7:B8"/>
    <mergeCell ref="Y7:Y8"/>
    <mergeCell ref="T7:T8"/>
    <mergeCell ref="E7:S8"/>
    <mergeCell ref="AB7:AB8"/>
    <mergeCell ref="AA7:AA8"/>
  </mergeCells>
  <pageMargins left="0.78740157480314965" right="0.39370078740157483" top="0.19685039370078741" bottom="0" header="0.39370078740157483" footer="0.3937007874015748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rep:2.43.1.226</dc:description>
  <cp:lastModifiedBy>1</cp:lastModifiedBy>
  <cp:lastPrinted>2017-12-27T11:30:21Z</cp:lastPrinted>
  <dcterms:created xsi:type="dcterms:W3CDTF">2017-11-02T06:30:23Z</dcterms:created>
  <dcterms:modified xsi:type="dcterms:W3CDTF">2018-01-09T10:38:13Z</dcterms:modified>
</cp:coreProperties>
</file>